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4420" windowHeight="12840" activeTab="0"/>
  </bookViews>
  <sheets>
    <sheet name="出荷指数データ＋図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<sst xmlns="http://schemas.openxmlformats.org/spreadsheetml/2006/main" count="14" uniqueCount="14">
  <si>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20℃</t>
  </si>
  <si>
    <t>21℃</t>
  </si>
  <si>
    <t>22℃</t>
  </si>
  <si>
    <t>23℃</t>
  </si>
  <si>
    <t>24℃</t>
  </si>
  <si>
    <t>25℃</t>
  </si>
  <si>
    <t>２～５、６～７、８～１</t>
  </si>
  <si>
    <t>２～５、６～７、８～９、10～１</t>
  </si>
  <si>
    <t>週別出荷指数</t>
  </si>
  <si>
    <t>週別平均気温</t>
  </si>
  <si>
    <t>週別平均気温ソート</t>
  </si>
  <si>
    <t>週別出荷指数ソート</t>
  </si>
  <si>
    <t>月</t>
  </si>
  <si>
    <t>年月日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</si>
</sst>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Meiryo UI"/>
      <family val="3"/>
    </font>
    <font>
      <vertAlign val="superscript"/>
      <sz val="10.5"/>
      <color indexed="8"/>
      <name val="Meiryo UI"/>
      <family val="3"/>
    </font>
    <font>
      <sz val="11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8"/>
      <name val="Meiryo UI"/>
      <family val="3"/>
    </font>
    <font>
      <sz val="11"/>
      <color indexed="8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33" borderId="0" xfId="0" applyFill="1" applyAlignment="1">
      <alignment vertical="center"/>
    </xf>
    <xf numFmtId="0" fontId="40" fillId="34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南関東</a:t>
            </a:r>
          </a:p>
        </c:rich>
      </c:tx>
      <c:layout>
        <c:manualLayout>
          <c:xMode val="factor"/>
          <c:yMode val="factor"/>
          <c:x val="0.02325"/>
          <c:y val="-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49"/>
          <c:w val="0.98725"/>
          <c:h val="0.91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CC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'出荷指数データ＋図表'!$B$2:$B$157</c:f>
              <c:numCache/>
            </c:numRef>
          </c:xVal>
          <c:yVal>
            <c:numRef>
              <c:f>'出荷指数データ＋図表'!$C$2:$C$157</c:f>
              <c:numCache/>
            </c:numRef>
          </c:yVal>
          <c:smooth val="0"/>
        </c:ser>
        <c:axId val="55377414"/>
        <c:axId val="2395991"/>
      </c:scatterChart>
      <c:valAx>
        <c:axId val="55377414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平均気温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℃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5991"/>
        <c:crosses val="autoZero"/>
        <c:crossBetween val="midCat"/>
        <c:dispUnits/>
      </c:valAx>
      <c:valAx>
        <c:axId val="2395991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出荷指数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77414"/>
        <c:crosses val="autoZero"/>
        <c:crossBetween val="midCat"/>
        <c:dispUnits/>
        <c:majorUnit val="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南関東</a:t>
            </a:r>
          </a:p>
        </c:rich>
      </c:tx>
      <c:layout>
        <c:manualLayout>
          <c:xMode val="factor"/>
          <c:yMode val="factor"/>
          <c:x val="0.02325"/>
          <c:y val="-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4775"/>
          <c:w val="0.9815"/>
          <c:h val="0.9205"/>
        </c:manualLayout>
      </c:layout>
      <c:scatterChart>
        <c:scatterStyle val="lineMarker"/>
        <c:varyColors val="0"/>
        <c:ser>
          <c:idx val="0"/>
          <c:order val="0"/>
          <c:tx>
            <c:v>２～５月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66CC"/>
                </a:solidFill>
              </a:ln>
            </c:spPr>
          </c:marker>
          <c:trendline>
            <c:spPr>
              <a:ln w="25400">
                <a:solidFill>
                  <a:srgbClr val="0066CC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'出荷指数データ＋図表'!$F$15:$F$66</c:f>
              <c:numCache/>
            </c:numRef>
          </c:xVal>
          <c:yVal>
            <c:numRef>
              <c:f>'出荷指数データ＋図表'!$G$15:$G$66</c:f>
              <c:numCache/>
            </c:numRef>
          </c:yVal>
          <c:smooth val="0"/>
        </c:ser>
        <c:ser>
          <c:idx val="1"/>
          <c:order val="1"/>
          <c:tx>
            <c:v>６、７月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'出荷指数データ＋図表'!$F$67:$F$92</c:f>
              <c:numCache/>
            </c:numRef>
          </c:xVal>
          <c:yVal>
            <c:numRef>
              <c:f>'出荷指数データ＋図表'!$G$67:$G$92</c:f>
              <c:numCache/>
            </c:numRef>
          </c:yVal>
          <c:smooth val="0"/>
        </c:ser>
        <c:ser>
          <c:idx val="2"/>
          <c:order val="2"/>
          <c:tx>
            <c:v>８、９月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99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25400">
                <a:solidFill>
                  <a:srgbClr val="FF99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'出荷指数データ＋図表'!$F$93:$F$118</c:f>
              <c:numCache/>
            </c:numRef>
          </c:xVal>
          <c:yVal>
            <c:numRef>
              <c:f>'出荷指数データ＋図表'!$G$93:$G$118</c:f>
              <c:numCache/>
            </c:numRef>
          </c:yVal>
          <c:smooth val="0"/>
        </c:ser>
        <c:ser>
          <c:idx val="3"/>
          <c:order val="3"/>
          <c:tx>
            <c:v>10～１月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8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'出荷指数データ＋図表'!$F$119:$F$170</c:f>
              <c:numCache/>
            </c:numRef>
          </c:xVal>
          <c:yVal>
            <c:numRef>
              <c:f>'出荷指数データ＋図表'!$G$119:$G$170</c:f>
              <c:numCache/>
            </c:numRef>
          </c:yVal>
          <c:smooth val="0"/>
        </c:ser>
        <c:axId val="2353760"/>
        <c:axId val="67055457"/>
      </c:scatterChart>
      <c:valAx>
        <c:axId val="2353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平均気温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℃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55457"/>
        <c:crosses val="autoZero"/>
        <c:crossBetween val="midCat"/>
        <c:dispUnits/>
      </c:valAx>
      <c:valAx>
        <c:axId val="67055457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出荷指数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3760"/>
        <c:crosses val="autoZero"/>
        <c:crossBetween val="midCat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7225"/>
          <c:y val="0.287"/>
          <c:w val="0.1625"/>
          <c:h val="0.252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0.09775</cdr:y>
    </cdr:from>
    <cdr:to>
      <cdr:x>0.3405</cdr:x>
      <cdr:y>0.158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52425" y="371475"/>
          <a:ext cx="1352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品目：スポーツ飲料等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0.441</cdr:x>
      <cdr:y>0.566</cdr:y>
    </cdr:from>
    <cdr:to>
      <cdr:x>0.45475</cdr:x>
      <cdr:y>0.69275</cdr:y>
    </cdr:to>
    <cdr:sp>
      <cdr:nvSpPr>
        <cdr:cNvPr id="1" name="直線矢印コネクタ 2"/>
        <cdr:cNvSpPr>
          <a:spLocks/>
        </cdr:cNvSpPr>
      </cdr:nvSpPr>
      <cdr:spPr>
        <a:xfrm>
          <a:off x="2209800" y="2171700"/>
          <a:ext cx="66675" cy="485775"/>
        </a:xfrm>
        <a:prstGeom prst="straightConnector1">
          <a:avLst/>
        </a:prstGeom>
        <a:noFill/>
        <a:ln w="3175" cmpd="sng">
          <a:solidFill>
            <a:srgbClr val="0000FF"/>
          </a:solidFill>
          <a:prstDash val="sysDash"/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0.49025</cdr:x>
      <cdr:y>0.73625</cdr:y>
    </cdr:from>
    <cdr:to>
      <cdr:x>0.5195</cdr:x>
      <cdr:y>0.814</cdr:y>
    </cdr:to>
    <cdr:sp>
      <cdr:nvSpPr>
        <cdr:cNvPr id="2" name="直線矢印コネクタ 3"/>
        <cdr:cNvSpPr>
          <a:spLocks/>
        </cdr:cNvSpPr>
      </cdr:nvSpPr>
      <cdr:spPr>
        <a:xfrm flipH="1" flipV="1">
          <a:off x="2457450" y="2828925"/>
          <a:ext cx="142875" cy="295275"/>
        </a:xfrm>
        <a:prstGeom prst="straightConnector1">
          <a:avLst/>
        </a:prstGeom>
        <a:noFill/>
        <a:ln w="3175" cmpd="sng">
          <a:solidFill>
            <a:srgbClr val="008000"/>
          </a:solidFill>
          <a:prstDash val="sysDash"/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0.6825</cdr:x>
      <cdr:y>0.26575</cdr:y>
    </cdr:from>
    <cdr:to>
      <cdr:x>0.77675</cdr:x>
      <cdr:y>0.4615</cdr:y>
    </cdr:to>
    <cdr:sp>
      <cdr:nvSpPr>
        <cdr:cNvPr id="3" name="直線矢印コネクタ 4"/>
        <cdr:cNvSpPr>
          <a:spLocks/>
        </cdr:cNvSpPr>
      </cdr:nvSpPr>
      <cdr:spPr>
        <a:xfrm>
          <a:off x="3419475" y="1019175"/>
          <a:ext cx="476250" cy="752475"/>
        </a:xfrm>
        <a:prstGeom prst="straightConnector1">
          <a:avLst/>
        </a:prstGeom>
        <a:noFill/>
        <a:ln w="3175" cmpd="sng">
          <a:solidFill>
            <a:srgbClr val="FF0000"/>
          </a:solidFill>
          <a:prstDash val="sysDash"/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0.816</cdr:x>
      <cdr:y>0.54275</cdr:y>
    </cdr:from>
    <cdr:to>
      <cdr:x>0.85175</cdr:x>
      <cdr:y>0.58925</cdr:y>
    </cdr:to>
    <cdr:sp>
      <cdr:nvSpPr>
        <cdr:cNvPr id="4" name="直線矢印コネクタ 5"/>
        <cdr:cNvSpPr>
          <a:spLocks/>
        </cdr:cNvSpPr>
      </cdr:nvSpPr>
      <cdr:spPr>
        <a:xfrm flipH="1" flipV="1">
          <a:off x="4095750" y="2085975"/>
          <a:ext cx="180975" cy="180975"/>
        </a:xfrm>
        <a:prstGeom prst="straightConnector1">
          <a:avLst/>
        </a:prstGeom>
        <a:noFill/>
        <a:ln w="3175" cmpd="sng">
          <a:solidFill>
            <a:srgbClr val="FF9900"/>
          </a:solidFill>
          <a:prstDash val="sysDash"/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0.0715</cdr:x>
      <cdr:y>0.08925</cdr:y>
    </cdr:from>
    <cdr:to>
      <cdr:x>0.34025</cdr:x>
      <cdr:y>0.15025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352425" y="342900"/>
          <a:ext cx="1352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品目：スポーツ飲料等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16</xdr:col>
      <xdr:colOff>142875</xdr:colOff>
      <xdr:row>23</xdr:row>
      <xdr:rowOff>133350</xdr:rowOff>
    </xdr:to>
    <xdr:graphicFrame>
      <xdr:nvGraphicFramePr>
        <xdr:cNvPr id="1" name="グラフ 10"/>
        <xdr:cNvGraphicFramePr/>
      </xdr:nvGraphicFramePr>
      <xdr:xfrm>
        <a:off x="6248400" y="0"/>
        <a:ext cx="5019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16</xdr:col>
      <xdr:colOff>142875</xdr:colOff>
      <xdr:row>48</xdr:row>
      <xdr:rowOff>123825</xdr:rowOff>
    </xdr:to>
    <xdr:graphicFrame>
      <xdr:nvGraphicFramePr>
        <xdr:cNvPr id="2" name="グラフ 11"/>
        <xdr:cNvGraphicFramePr/>
      </xdr:nvGraphicFramePr>
      <xdr:xfrm>
        <a:off x="6248400" y="4048125"/>
        <a:ext cx="501967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57421875" style="0" customWidth="1"/>
    <col min="6" max="7" width="18.7109375" style="0" bestFit="1" customWidth="1"/>
  </cols>
  <sheetData>
    <row r="1" spans="1:7" ht="12.75">
      <c r="A1" t="s">
        <v>13</v>
      </c>
      <c r="B1" t="s">
        <v>9</v>
      </c>
      <c r="C1" t="s">
        <v>8</v>
      </c>
      <c r="E1" t="s">
        <v>12</v>
      </c>
      <c r="F1" t="s">
        <v>10</v>
      </c>
      <c r="G1" t="s">
        <v>11</v>
      </c>
    </row>
    <row r="2" spans="1:7" ht="12.75">
      <c r="A2" s="1">
        <v>41946</v>
      </c>
      <c r="B2">
        <v>16.25714285714286</v>
      </c>
      <c r="C2">
        <v>0.768941438739603</v>
      </c>
      <c r="E2">
        <v>1</v>
      </c>
      <c r="F2">
        <v>6.985714285714286</v>
      </c>
      <c r="G2">
        <v>1.070796768111127</v>
      </c>
    </row>
    <row r="3" spans="1:7" ht="12.75">
      <c r="A3" s="1">
        <v>41953</v>
      </c>
      <c r="B3">
        <v>14.200000000000001</v>
      </c>
      <c r="C3">
        <v>0.6491528480117128</v>
      </c>
      <c r="E3">
        <v>1</v>
      </c>
      <c r="F3">
        <v>6.185714285714285</v>
      </c>
      <c r="G3">
        <v>0.8615839085338842</v>
      </c>
    </row>
    <row r="4" spans="1:7" ht="12.75">
      <c r="A4" s="1">
        <v>41960</v>
      </c>
      <c r="B4">
        <v>12.342857142857142</v>
      </c>
      <c r="C4">
        <v>0.7267770467296616</v>
      </c>
      <c r="E4">
        <v>1</v>
      </c>
      <c r="F4">
        <v>5.414285714285714</v>
      </c>
      <c r="G4">
        <v>0.8311599903415519</v>
      </c>
    </row>
    <row r="5" spans="1:7" ht="12.75">
      <c r="A5" s="1">
        <v>41967</v>
      </c>
      <c r="B5">
        <v>12.77142857142857</v>
      </c>
      <c r="C5">
        <v>0.7239164236675031</v>
      </c>
      <c r="E5">
        <v>1</v>
      </c>
      <c r="F5">
        <v>5.571428571428571</v>
      </c>
      <c r="G5">
        <v>0.9115852158078642</v>
      </c>
    </row>
    <row r="6" spans="1:7" ht="12.75">
      <c r="A6" s="1">
        <v>41974</v>
      </c>
      <c r="B6">
        <v>8.7</v>
      </c>
      <c r="C6">
        <v>0.6208148008022045</v>
      </c>
      <c r="E6">
        <v>1</v>
      </c>
      <c r="F6">
        <v>8.528571428571428</v>
      </c>
      <c r="G6">
        <v>0.7717424654879667</v>
      </c>
    </row>
    <row r="7" spans="1:7" ht="12.75">
      <c r="A7" s="1">
        <v>41981</v>
      </c>
      <c r="B7">
        <v>7.414285714285713</v>
      </c>
      <c r="C7">
        <v>0.6258804874747771</v>
      </c>
      <c r="E7">
        <v>1</v>
      </c>
      <c r="F7">
        <v>5.528571428571428</v>
      </c>
      <c r="G7">
        <v>0.7382195389782958</v>
      </c>
    </row>
    <row r="8" spans="1:7" ht="12.75">
      <c r="A8" s="1">
        <v>41988</v>
      </c>
      <c r="B8">
        <v>5.214285714285714</v>
      </c>
      <c r="C8">
        <v>0.7134572705964857</v>
      </c>
      <c r="E8">
        <v>1</v>
      </c>
      <c r="F8">
        <v>4.3428571428571425</v>
      </c>
      <c r="G8">
        <v>0.7046370161548301</v>
      </c>
    </row>
    <row r="9" spans="1:7" ht="12.75">
      <c r="A9" s="1">
        <v>41995</v>
      </c>
      <c r="B9">
        <v>5.5857142857142845</v>
      </c>
      <c r="C9">
        <v>1.5154448653353996</v>
      </c>
      <c r="E9">
        <v>1</v>
      </c>
      <c r="F9">
        <v>5.085714285714286</v>
      </c>
      <c r="G9">
        <v>0.7788046286726705</v>
      </c>
    </row>
    <row r="10" spans="1:7" ht="12.75">
      <c r="A10" s="1">
        <v>42002</v>
      </c>
      <c r="B10">
        <v>4.714285714285714</v>
      </c>
      <c r="E10">
        <v>1</v>
      </c>
      <c r="F10">
        <v>6.128571428571428</v>
      </c>
      <c r="G10">
        <v>0.4208691680200795</v>
      </c>
    </row>
    <row r="11" spans="1:7" ht="12.75">
      <c r="A11" s="1">
        <v>42009</v>
      </c>
      <c r="B11">
        <v>6.985714285714286</v>
      </c>
      <c r="C11">
        <v>1.070796768111127</v>
      </c>
      <c r="E11">
        <v>1</v>
      </c>
      <c r="F11">
        <v>5.3571428571428585</v>
      </c>
      <c r="G11">
        <v>0.5984959812859882</v>
      </c>
    </row>
    <row r="12" spans="1:7" ht="12.75">
      <c r="A12" s="1">
        <v>42016</v>
      </c>
      <c r="B12">
        <v>6.185714285714285</v>
      </c>
      <c r="C12">
        <v>0.8615839085338842</v>
      </c>
      <c r="E12">
        <v>1</v>
      </c>
      <c r="F12">
        <v>5.1000000000000005</v>
      </c>
      <c r="G12">
        <v>0.6079121988655934</v>
      </c>
    </row>
    <row r="13" spans="1:7" ht="12.75">
      <c r="A13" s="1">
        <v>42023</v>
      </c>
      <c r="B13">
        <v>5.414285714285714</v>
      </c>
      <c r="C13">
        <v>0.8311599903415519</v>
      </c>
      <c r="E13">
        <v>1</v>
      </c>
      <c r="F13">
        <v>5.742857142857143</v>
      </c>
      <c r="G13">
        <v>0.609044528827698</v>
      </c>
    </row>
    <row r="14" spans="1:7" ht="12.75">
      <c r="A14" s="1">
        <v>42030</v>
      </c>
      <c r="B14">
        <v>5.571428571428571</v>
      </c>
      <c r="C14">
        <v>0.9115852158078642</v>
      </c>
      <c r="E14">
        <v>1</v>
      </c>
      <c r="F14">
        <v>7.200000000000001</v>
      </c>
      <c r="G14">
        <v>0.7094941157291201</v>
      </c>
    </row>
    <row r="15" spans="1:7" ht="12.75">
      <c r="A15" s="1">
        <v>42037</v>
      </c>
      <c r="B15">
        <v>4.557142857142858</v>
      </c>
      <c r="C15">
        <v>0.658867047160293</v>
      </c>
      <c r="E15" s="6">
        <v>2</v>
      </c>
      <c r="F15" s="6">
        <v>4.557142857142858</v>
      </c>
      <c r="G15" s="6">
        <v>0.658867047160293</v>
      </c>
    </row>
    <row r="16" spans="1:7" ht="12.75">
      <c r="A16" s="1">
        <v>42044</v>
      </c>
      <c r="B16">
        <v>4.742857142857143</v>
      </c>
      <c r="C16">
        <v>0.7273730098676112</v>
      </c>
      <c r="E16" s="6">
        <v>2</v>
      </c>
      <c r="F16" s="6">
        <v>4.742857142857143</v>
      </c>
      <c r="G16" s="6">
        <v>0.7273730098676112</v>
      </c>
    </row>
    <row r="17" spans="1:7" ht="12.75">
      <c r="A17" s="1">
        <v>42051</v>
      </c>
      <c r="B17">
        <v>5.6</v>
      </c>
      <c r="C17">
        <v>0.7632499907721833</v>
      </c>
      <c r="E17" s="6">
        <v>2</v>
      </c>
      <c r="F17" s="6">
        <v>5.6</v>
      </c>
      <c r="G17" s="6">
        <v>0.7632499907721833</v>
      </c>
    </row>
    <row r="18" spans="1:7" ht="12.75">
      <c r="A18" s="1">
        <v>42058</v>
      </c>
      <c r="B18">
        <v>8.385714285714284</v>
      </c>
      <c r="C18">
        <v>0.8024047689354789</v>
      </c>
      <c r="E18" s="6">
        <v>2</v>
      </c>
      <c r="F18" s="6">
        <v>8.385714285714284</v>
      </c>
      <c r="G18" s="6">
        <v>0.8024047689354789</v>
      </c>
    </row>
    <row r="19" spans="1:7" ht="12.75">
      <c r="A19" s="1">
        <v>42065</v>
      </c>
      <c r="B19">
        <v>7.8999999999999995</v>
      </c>
      <c r="C19">
        <v>0.7586908727668681</v>
      </c>
      <c r="E19" s="6">
        <v>2</v>
      </c>
      <c r="F19" s="6">
        <v>5.714285714285714</v>
      </c>
      <c r="G19" s="6">
        <v>0.7018955857202616</v>
      </c>
    </row>
    <row r="20" spans="1:7" ht="12.75">
      <c r="A20" s="1">
        <v>42072</v>
      </c>
      <c r="B20">
        <v>8.242857142857142</v>
      </c>
      <c r="C20">
        <v>0.6838677007972831</v>
      </c>
      <c r="E20" s="6">
        <v>2</v>
      </c>
      <c r="F20" s="6">
        <v>8.957142857142857</v>
      </c>
      <c r="G20" s="6">
        <v>0.7878334702126085</v>
      </c>
    </row>
    <row r="21" spans="1:7" ht="12.75">
      <c r="A21" s="1">
        <v>42079</v>
      </c>
      <c r="B21">
        <v>12.500000000000002</v>
      </c>
      <c r="C21">
        <v>0.9312817975171018</v>
      </c>
      <c r="E21" s="6">
        <v>2</v>
      </c>
      <c r="F21" s="6">
        <v>7.614285714285714</v>
      </c>
      <c r="G21" s="6">
        <v>0.8002593016388598</v>
      </c>
    </row>
    <row r="22" spans="1:7" ht="12.75">
      <c r="A22" s="1">
        <v>42086</v>
      </c>
      <c r="B22">
        <v>11.071428571428571</v>
      </c>
      <c r="C22">
        <v>0.8636995776736056</v>
      </c>
      <c r="E22" s="6">
        <v>2</v>
      </c>
      <c r="F22" s="6">
        <v>6.471428571428571</v>
      </c>
      <c r="G22" s="6">
        <v>0.6571089559033414</v>
      </c>
    </row>
    <row r="23" spans="1:7" ht="12.75">
      <c r="A23" s="1">
        <v>42093</v>
      </c>
      <c r="B23">
        <v>14.171428571428573</v>
      </c>
      <c r="C23">
        <v>1.110905087295142</v>
      </c>
      <c r="E23" s="6">
        <v>2</v>
      </c>
      <c r="F23" s="6">
        <v>9.042857142857143</v>
      </c>
      <c r="G23" s="6">
        <v>0.699958705521925</v>
      </c>
    </row>
    <row r="24" spans="1:7" ht="12.75">
      <c r="A24" s="1">
        <v>42100</v>
      </c>
      <c r="B24">
        <v>10.057142857142859</v>
      </c>
      <c r="C24">
        <v>0.8783006745533732</v>
      </c>
      <c r="E24" s="6">
        <v>2</v>
      </c>
      <c r="F24" s="6">
        <v>5.2</v>
      </c>
      <c r="G24" s="6">
        <v>0.7346139619937002</v>
      </c>
    </row>
    <row r="25" spans="1:7" ht="12.75">
      <c r="A25" s="1">
        <v>42107</v>
      </c>
      <c r="B25">
        <v>13.94285714285714</v>
      </c>
      <c r="C25">
        <v>0.7422720883163538</v>
      </c>
      <c r="E25" s="6">
        <v>2</v>
      </c>
      <c r="F25" s="6">
        <v>7.671428571428572</v>
      </c>
      <c r="G25" s="6">
        <v>0.5312117430114669</v>
      </c>
    </row>
    <row r="26" spans="1:7" ht="12.75">
      <c r="A26" s="1">
        <v>42114</v>
      </c>
      <c r="B26">
        <v>17.557142857142857</v>
      </c>
      <c r="C26">
        <v>1.0628108620626011</v>
      </c>
      <c r="E26" s="6">
        <v>2</v>
      </c>
      <c r="F26" s="6">
        <v>8.414285714285715</v>
      </c>
      <c r="G26" s="6">
        <v>0.676984326553964</v>
      </c>
    </row>
    <row r="27" spans="1:7" ht="12.75">
      <c r="A27" s="1">
        <v>42121</v>
      </c>
      <c r="B27">
        <v>20.17142857142857</v>
      </c>
      <c r="C27">
        <v>1.5665487044145865</v>
      </c>
      <c r="E27" s="6">
        <v>2</v>
      </c>
      <c r="F27" s="6">
        <v>7.528571428571428</v>
      </c>
      <c r="G27" s="6">
        <v>0.7541913510753478</v>
      </c>
    </row>
    <row r="28" spans="1:7" ht="12.75">
      <c r="A28" s="1">
        <v>42128</v>
      </c>
      <c r="B28">
        <v>19.47142857142857</v>
      </c>
      <c r="C28">
        <v>1.2863566351075342</v>
      </c>
      <c r="E28" s="6">
        <v>3</v>
      </c>
      <c r="F28" s="6">
        <v>7.8999999999999995</v>
      </c>
      <c r="G28" s="6">
        <v>0.7586908727668681</v>
      </c>
    </row>
    <row r="29" spans="1:7" ht="12.75">
      <c r="A29" s="1">
        <v>42135</v>
      </c>
      <c r="B29">
        <v>21.17142857142857</v>
      </c>
      <c r="C29">
        <v>1.3662454937496917</v>
      </c>
      <c r="E29" s="6">
        <v>3</v>
      </c>
      <c r="F29" s="6">
        <v>8.242857142857142</v>
      </c>
      <c r="G29" s="6">
        <v>0.6838677007972831</v>
      </c>
    </row>
    <row r="30" spans="1:7" ht="12.75">
      <c r="A30" s="1">
        <v>42142</v>
      </c>
      <c r="B30">
        <v>20.928571428571427</v>
      </c>
      <c r="C30">
        <v>1.3475024530611737</v>
      </c>
      <c r="E30" s="6">
        <v>3</v>
      </c>
      <c r="F30" s="6">
        <v>12.500000000000002</v>
      </c>
      <c r="G30" s="6">
        <v>0.9312817975171018</v>
      </c>
    </row>
    <row r="31" spans="1:7" ht="12.75">
      <c r="A31" s="1">
        <v>42149</v>
      </c>
      <c r="B31">
        <v>22.91428571428571</v>
      </c>
      <c r="C31">
        <v>1.5224772303632061</v>
      </c>
      <c r="E31" s="6">
        <v>3</v>
      </c>
      <c r="F31" s="6">
        <v>11.071428571428571</v>
      </c>
      <c r="G31" s="6">
        <v>0.8636995776736056</v>
      </c>
    </row>
    <row r="32" spans="1:7" ht="12.75">
      <c r="A32" s="1">
        <v>42156</v>
      </c>
      <c r="B32">
        <v>21.357142857142858</v>
      </c>
      <c r="C32">
        <v>1.5789447376839405</v>
      </c>
      <c r="E32" s="6">
        <v>3</v>
      </c>
      <c r="F32" s="6">
        <v>14.171428571428573</v>
      </c>
      <c r="G32" s="6">
        <v>1.110905087295142</v>
      </c>
    </row>
    <row r="33" spans="1:7" ht="12.75">
      <c r="A33" s="1">
        <v>42163</v>
      </c>
      <c r="B33">
        <v>22</v>
      </c>
      <c r="C33">
        <v>1.1643927789261277</v>
      </c>
      <c r="E33" s="6">
        <v>3</v>
      </c>
      <c r="F33" s="6">
        <v>8.828571428571427</v>
      </c>
      <c r="G33" s="6">
        <v>0.7076168318445786</v>
      </c>
    </row>
    <row r="34" spans="1:7" ht="12.75">
      <c r="A34" s="1">
        <v>42170</v>
      </c>
      <c r="B34">
        <v>21.828571428571426</v>
      </c>
      <c r="C34">
        <v>1.234239658693833</v>
      </c>
      <c r="E34" s="6">
        <v>3</v>
      </c>
      <c r="F34" s="6">
        <v>11.242857142857146</v>
      </c>
      <c r="G34" s="6">
        <v>0.6718590435675965</v>
      </c>
    </row>
    <row r="35" spans="1:7" ht="12.75">
      <c r="A35" s="1">
        <v>42177</v>
      </c>
      <c r="B35">
        <v>23.185714285714283</v>
      </c>
      <c r="C35">
        <v>1.2552175611496625</v>
      </c>
      <c r="E35" s="6">
        <v>3</v>
      </c>
      <c r="F35" s="6">
        <v>9.257142857142856</v>
      </c>
      <c r="G35" s="6">
        <v>0.6997501184236425</v>
      </c>
    </row>
    <row r="36" spans="1:7" ht="12.75">
      <c r="A36" s="1">
        <v>42184</v>
      </c>
      <c r="B36">
        <v>21.657142857142855</v>
      </c>
      <c r="C36">
        <v>1.4113599032924842</v>
      </c>
      <c r="E36" s="6">
        <v>3</v>
      </c>
      <c r="F36" s="6">
        <v>12.928571428571429</v>
      </c>
      <c r="G36" s="6">
        <v>0.6839570952679754</v>
      </c>
    </row>
    <row r="37" spans="1:7" ht="12.75">
      <c r="A37" s="1">
        <v>42191</v>
      </c>
      <c r="B37">
        <v>22.74285714285714</v>
      </c>
      <c r="C37">
        <v>0.9262757071583243</v>
      </c>
      <c r="E37" s="6">
        <v>3</v>
      </c>
      <c r="F37" s="6">
        <v>7.571428571428571</v>
      </c>
      <c r="G37" s="6">
        <v>0.6221557178625914</v>
      </c>
    </row>
    <row r="38" spans="1:7" ht="12.75">
      <c r="A38" s="1">
        <v>42198</v>
      </c>
      <c r="B38">
        <v>28.199999999999996</v>
      </c>
      <c r="C38">
        <v>2.5281948238102254</v>
      </c>
      <c r="E38" s="6">
        <v>3</v>
      </c>
      <c r="F38" s="6">
        <v>8.928571428571429</v>
      </c>
      <c r="G38" s="6">
        <v>0.6497786093065601</v>
      </c>
    </row>
    <row r="39" spans="1:7" ht="12.75">
      <c r="A39" s="1">
        <v>42205</v>
      </c>
      <c r="B39">
        <v>28.728571428571428</v>
      </c>
      <c r="C39">
        <v>2.573786003863378</v>
      </c>
      <c r="E39" s="6">
        <v>3</v>
      </c>
      <c r="F39" s="6">
        <v>9.057142857142857</v>
      </c>
      <c r="G39" s="6">
        <v>0.637978539175156</v>
      </c>
    </row>
    <row r="40" spans="1:7" ht="12.75">
      <c r="A40" s="1">
        <v>42212</v>
      </c>
      <c r="B40">
        <v>29.885714285714283</v>
      </c>
      <c r="C40">
        <v>2.906661214565184</v>
      </c>
      <c r="E40" s="6">
        <v>3</v>
      </c>
      <c r="F40" s="6">
        <v>8.342857142857143</v>
      </c>
      <c r="G40" s="6">
        <v>0.5833287194251684</v>
      </c>
    </row>
    <row r="41" spans="1:7" ht="12.75">
      <c r="A41" s="1">
        <v>42219</v>
      </c>
      <c r="B41">
        <v>29.7</v>
      </c>
      <c r="C41">
        <v>3.3530078067326134</v>
      </c>
      <c r="E41" s="6">
        <v>4</v>
      </c>
      <c r="F41" s="6">
        <v>10.057142857142859</v>
      </c>
      <c r="G41" s="6">
        <v>0.8783006745533732</v>
      </c>
    </row>
    <row r="42" spans="1:7" ht="12.75">
      <c r="A42" s="1">
        <v>42226</v>
      </c>
      <c r="B42">
        <v>28.014285714285712</v>
      </c>
      <c r="C42">
        <v>2.489844595883162</v>
      </c>
      <c r="E42" s="6">
        <v>4</v>
      </c>
      <c r="F42" s="6">
        <v>13.94285714285714</v>
      </c>
      <c r="G42" s="6">
        <v>0.7422720883163538</v>
      </c>
    </row>
    <row r="43" spans="1:7" ht="12.75">
      <c r="A43" s="1">
        <v>42233</v>
      </c>
      <c r="B43">
        <v>26.900000000000002</v>
      </c>
      <c r="C43">
        <v>1.157658395467296</v>
      </c>
      <c r="E43" s="6">
        <v>4</v>
      </c>
      <c r="F43" s="6">
        <v>17.557142857142857</v>
      </c>
      <c r="G43" s="6">
        <v>1.0628108620626011</v>
      </c>
    </row>
    <row r="44" spans="1:7" ht="12.75">
      <c r="A44" s="1">
        <v>42240</v>
      </c>
      <c r="B44">
        <v>21.685714285714287</v>
      </c>
      <c r="C44">
        <v>0.9854250485998323</v>
      </c>
      <c r="E44" s="6">
        <v>4</v>
      </c>
      <c r="F44" s="6">
        <v>20.17142857142857</v>
      </c>
      <c r="G44" s="6">
        <v>1.5665487044145865</v>
      </c>
    </row>
    <row r="45" spans="1:7" ht="12.75">
      <c r="A45" s="1">
        <v>42247</v>
      </c>
      <c r="B45">
        <v>24.614285714285717</v>
      </c>
      <c r="C45">
        <v>0.6176263980141736</v>
      </c>
      <c r="E45" s="6">
        <v>4</v>
      </c>
      <c r="F45" s="6">
        <v>15.028571428571428</v>
      </c>
      <c r="G45" s="6">
        <v>0.8052057956838423</v>
      </c>
    </row>
    <row r="46" spans="1:7" ht="12.75">
      <c r="A46" s="1">
        <v>42254</v>
      </c>
      <c r="B46">
        <v>22.885714285714283</v>
      </c>
      <c r="C46">
        <v>0.840010042940105</v>
      </c>
      <c r="E46" s="6">
        <v>4</v>
      </c>
      <c r="F46" s="6">
        <v>14.685714285714285</v>
      </c>
      <c r="G46" s="6">
        <v>0.6828545634627685</v>
      </c>
    </row>
    <row r="47" spans="1:7" ht="12.75">
      <c r="A47" s="1">
        <v>42261</v>
      </c>
      <c r="B47">
        <v>21.742857142857144</v>
      </c>
      <c r="C47">
        <v>1.1634988342192032</v>
      </c>
      <c r="E47" s="6">
        <v>4</v>
      </c>
      <c r="F47" s="6">
        <v>16.77142857142857</v>
      </c>
      <c r="G47" s="6">
        <v>0.8224589285274863</v>
      </c>
    </row>
    <row r="48" spans="1:7" ht="12.75">
      <c r="A48" s="1">
        <v>42268</v>
      </c>
      <c r="B48">
        <v>21.157142857142855</v>
      </c>
      <c r="C48">
        <v>0.8282695691224958</v>
      </c>
      <c r="E48" s="6">
        <v>4</v>
      </c>
      <c r="F48" s="6">
        <v>17.114285714285714</v>
      </c>
      <c r="G48" s="6">
        <v>1.0517557458536342</v>
      </c>
    </row>
    <row r="49" spans="1:7" ht="12.75">
      <c r="A49" s="1">
        <v>42275</v>
      </c>
      <c r="B49">
        <v>21.78571428571429</v>
      </c>
      <c r="C49">
        <v>0.9556864880161421</v>
      </c>
      <c r="E49" s="6">
        <v>4</v>
      </c>
      <c r="F49" s="6">
        <v>14.157142857142857</v>
      </c>
      <c r="G49" s="6">
        <v>0.7763313816501793</v>
      </c>
    </row>
    <row r="50" spans="1:7" ht="12.75">
      <c r="A50" s="1">
        <v>42282</v>
      </c>
      <c r="B50">
        <v>18.557142857142857</v>
      </c>
      <c r="C50">
        <v>1.0047044561125051</v>
      </c>
      <c r="E50" s="6">
        <v>4</v>
      </c>
      <c r="F50" s="6">
        <v>14</v>
      </c>
      <c r="G50" s="6">
        <v>0.6292476792041928</v>
      </c>
    </row>
    <row r="51" spans="1:7" ht="12.75">
      <c r="A51" s="1">
        <v>42289</v>
      </c>
      <c r="B51">
        <v>18.085714285714285</v>
      </c>
      <c r="C51">
        <v>0.7522842690339089</v>
      </c>
      <c r="E51" s="6">
        <v>4</v>
      </c>
      <c r="F51" s="6">
        <v>16.499999999999996</v>
      </c>
      <c r="G51" s="6">
        <v>0.9170680766770014</v>
      </c>
    </row>
    <row r="52" spans="1:7" ht="12.75">
      <c r="A52" s="1">
        <v>42296</v>
      </c>
      <c r="B52">
        <v>17.942857142857143</v>
      </c>
      <c r="C52">
        <v>0.7638161557532356</v>
      </c>
      <c r="E52" s="6">
        <v>4</v>
      </c>
      <c r="F52" s="6">
        <v>16</v>
      </c>
      <c r="G52" s="6">
        <v>0.952855663110881</v>
      </c>
    </row>
    <row r="53" spans="1:7" ht="12.75">
      <c r="A53" s="1">
        <v>42303</v>
      </c>
      <c r="B53">
        <v>16.61428571428571</v>
      </c>
      <c r="C53">
        <v>0.9108104637285296</v>
      </c>
      <c r="E53" s="6">
        <v>5</v>
      </c>
      <c r="F53" s="6">
        <v>19.47142857142857</v>
      </c>
      <c r="G53" s="6">
        <v>1.2863566351075342</v>
      </c>
    </row>
    <row r="54" spans="1:7" ht="12.75">
      <c r="A54" s="1">
        <v>42310</v>
      </c>
      <c r="B54">
        <v>15.214285714285714</v>
      </c>
      <c r="C54">
        <v>0.7380705481938084</v>
      </c>
      <c r="E54" s="6">
        <v>5</v>
      </c>
      <c r="F54" s="6">
        <v>21.17142857142857</v>
      </c>
      <c r="G54" s="6">
        <v>1.3662454937496917</v>
      </c>
    </row>
    <row r="55" spans="1:7" ht="12.75">
      <c r="A55" s="1">
        <v>42317</v>
      </c>
      <c r="B55">
        <v>15.014285714285714</v>
      </c>
      <c r="C55">
        <v>0.6605357439465522</v>
      </c>
      <c r="E55" s="6">
        <v>5</v>
      </c>
      <c r="F55" s="6">
        <v>20.928571428571427</v>
      </c>
      <c r="G55" s="6">
        <v>1.3475024530611737</v>
      </c>
    </row>
    <row r="56" spans="1:7" ht="12.75">
      <c r="A56" s="1">
        <v>42324</v>
      </c>
      <c r="B56">
        <v>15.6</v>
      </c>
      <c r="C56">
        <v>0.689141974568138</v>
      </c>
      <c r="E56" s="6">
        <v>5</v>
      </c>
      <c r="F56" s="6">
        <v>22.91428571428571</v>
      </c>
      <c r="G56" s="6">
        <v>1.5224772303632061</v>
      </c>
    </row>
    <row r="57" spans="1:7" ht="12.75">
      <c r="A57" s="1">
        <v>42331</v>
      </c>
      <c r="B57">
        <v>10.514285714285716</v>
      </c>
      <c r="C57">
        <v>0.698796577402923</v>
      </c>
      <c r="E57" s="6">
        <v>5</v>
      </c>
      <c r="F57" s="6">
        <v>20.37142857142857</v>
      </c>
      <c r="G57" s="6">
        <v>0.7880718554677884</v>
      </c>
    </row>
    <row r="58" spans="1:7" ht="12.75">
      <c r="A58" s="1">
        <v>42338</v>
      </c>
      <c r="B58">
        <v>10.157142857142857</v>
      </c>
      <c r="C58">
        <v>0.6640221283035579</v>
      </c>
      <c r="E58" s="6">
        <v>5</v>
      </c>
      <c r="F58" s="6">
        <v>19.8</v>
      </c>
      <c r="G58" s="6">
        <v>0.9399232630173724</v>
      </c>
    </row>
    <row r="59" spans="1:7" ht="12.75">
      <c r="A59" s="1">
        <v>42345</v>
      </c>
      <c r="B59">
        <v>10.142857142857142</v>
      </c>
      <c r="C59">
        <v>0.7267472485727641</v>
      </c>
      <c r="E59" s="6">
        <v>5</v>
      </c>
      <c r="F59" s="6">
        <v>19.32857142857143</v>
      </c>
      <c r="G59" s="6">
        <v>1.051576956912249</v>
      </c>
    </row>
    <row r="60" spans="1:7" ht="12.75">
      <c r="A60" s="1">
        <v>42352</v>
      </c>
      <c r="B60">
        <v>9.700000000000001</v>
      </c>
      <c r="C60">
        <v>0.7600913861410499</v>
      </c>
      <c r="E60" s="6">
        <v>5</v>
      </c>
      <c r="F60" s="6">
        <v>21.785714285714285</v>
      </c>
      <c r="G60" s="6">
        <v>1.2139471138466453</v>
      </c>
    </row>
    <row r="61" spans="1:7" ht="12.75">
      <c r="A61" s="1">
        <v>42359</v>
      </c>
      <c r="B61">
        <v>9.085714285714285</v>
      </c>
      <c r="C61">
        <v>0.9062513457232143</v>
      </c>
      <c r="E61" s="6">
        <v>5</v>
      </c>
      <c r="F61" s="6">
        <v>20.057142857142857</v>
      </c>
      <c r="G61" s="6">
        <v>1.080510967259707</v>
      </c>
    </row>
    <row r="62" spans="1:7" ht="12.75">
      <c r="A62" s="1">
        <v>42366</v>
      </c>
      <c r="B62">
        <v>7.171428571428572</v>
      </c>
      <c r="C62">
        <v>0.79990172375609</v>
      </c>
      <c r="E62" s="6">
        <v>5</v>
      </c>
      <c r="F62" s="6">
        <v>18.67142857142857</v>
      </c>
      <c r="G62" s="6">
        <v>0.5490012426792654</v>
      </c>
    </row>
    <row r="63" spans="1:7" ht="12.75">
      <c r="A63" s="1">
        <v>42373</v>
      </c>
      <c r="B63">
        <v>8.528571428571428</v>
      </c>
      <c r="C63">
        <v>0.7717424654879667</v>
      </c>
      <c r="E63" s="6">
        <v>5</v>
      </c>
      <c r="F63" s="6">
        <v>19.2</v>
      </c>
      <c r="G63" s="6">
        <v>1.2492877279270627</v>
      </c>
    </row>
    <row r="64" spans="1:7" ht="12.75">
      <c r="A64" s="1">
        <v>42380</v>
      </c>
      <c r="B64">
        <v>5.528571428571428</v>
      </c>
      <c r="C64">
        <v>0.7382195389782958</v>
      </c>
      <c r="E64" s="6">
        <v>5</v>
      </c>
      <c r="F64" s="6">
        <v>19.614285714285717</v>
      </c>
      <c r="G64" s="6">
        <v>0.9292853210049703</v>
      </c>
    </row>
    <row r="65" spans="1:7" ht="12.75">
      <c r="A65" s="1">
        <v>42387</v>
      </c>
      <c r="B65">
        <v>4.3428571428571425</v>
      </c>
      <c r="C65">
        <v>0.7046370161548301</v>
      </c>
      <c r="E65" s="6">
        <v>5</v>
      </c>
      <c r="F65" s="6">
        <v>21.342857142857145</v>
      </c>
      <c r="G65" s="6">
        <v>1.172199896033269</v>
      </c>
    </row>
    <row r="66" spans="1:7" ht="12.75">
      <c r="A66" s="1">
        <v>42394</v>
      </c>
      <c r="B66">
        <v>5.085714285714286</v>
      </c>
      <c r="C66">
        <v>0.7788046286726705</v>
      </c>
      <c r="E66" s="6">
        <v>5</v>
      </c>
      <c r="F66" s="6">
        <v>22.185714285714287</v>
      </c>
      <c r="G66" s="6">
        <v>1.2061399967395043</v>
      </c>
    </row>
    <row r="67" spans="1:7" ht="12.75">
      <c r="A67" s="1">
        <v>42401</v>
      </c>
      <c r="B67">
        <v>5.714285714285714</v>
      </c>
      <c r="C67">
        <v>0.7018955857202616</v>
      </c>
      <c r="E67" s="5">
        <v>6</v>
      </c>
      <c r="F67" s="5">
        <v>21.357142857142858</v>
      </c>
      <c r="G67" s="5">
        <v>1.5789447376839405</v>
      </c>
    </row>
    <row r="68" spans="1:7" ht="12.75">
      <c r="A68" s="1">
        <v>42408</v>
      </c>
      <c r="B68">
        <v>8.957142857142857</v>
      </c>
      <c r="C68">
        <v>0.7878334702126085</v>
      </c>
      <c r="E68" s="5">
        <v>6</v>
      </c>
      <c r="F68" s="5">
        <v>22</v>
      </c>
      <c r="G68" s="5">
        <v>1.1643927789261277</v>
      </c>
    </row>
    <row r="69" spans="1:7" ht="12.75">
      <c r="A69" s="1">
        <v>42415</v>
      </c>
      <c r="B69">
        <v>7.614285714285714</v>
      </c>
      <c r="C69">
        <v>0.8002593016388598</v>
      </c>
      <c r="E69" s="5">
        <v>6</v>
      </c>
      <c r="F69" s="5">
        <v>21.828571428571426</v>
      </c>
      <c r="G69" s="5">
        <v>1.234239658693833</v>
      </c>
    </row>
    <row r="70" spans="1:7" ht="12.75">
      <c r="A70" s="1">
        <v>42422</v>
      </c>
      <c r="B70">
        <v>6.471428571428571</v>
      </c>
      <c r="C70">
        <v>0.6571089559033414</v>
      </c>
      <c r="E70" s="5">
        <v>6</v>
      </c>
      <c r="F70" s="5">
        <v>23.185714285714283</v>
      </c>
      <c r="G70" s="5">
        <v>1.2552175611496625</v>
      </c>
    </row>
    <row r="71" spans="1:7" ht="12.75">
      <c r="A71" s="1">
        <v>42429</v>
      </c>
      <c r="B71">
        <v>9.042857142857143</v>
      </c>
      <c r="C71">
        <v>0.699958705521925</v>
      </c>
      <c r="E71" s="5">
        <v>6</v>
      </c>
      <c r="F71" s="5">
        <v>21.657142857142855</v>
      </c>
      <c r="G71" s="5">
        <v>1.4113599032924842</v>
      </c>
    </row>
    <row r="72" spans="1:7" ht="12.75">
      <c r="A72" s="1">
        <v>42436</v>
      </c>
      <c r="B72">
        <v>8.828571428571427</v>
      </c>
      <c r="C72">
        <v>0.7076168318445786</v>
      </c>
      <c r="E72" s="5">
        <v>6</v>
      </c>
      <c r="F72" s="5">
        <v>21.942857142857143</v>
      </c>
      <c r="G72" s="5">
        <v>0.8201644704463799</v>
      </c>
    </row>
    <row r="73" spans="1:7" ht="12.75">
      <c r="A73" s="1">
        <v>42443</v>
      </c>
      <c r="B73">
        <v>11.242857142857146</v>
      </c>
      <c r="C73">
        <v>0.6718590435675965</v>
      </c>
      <c r="E73" s="5">
        <v>6</v>
      </c>
      <c r="F73" s="5">
        <v>22.871428571428574</v>
      </c>
      <c r="G73" s="5">
        <v>1.0248182120183076</v>
      </c>
    </row>
    <row r="74" spans="1:7" ht="12.75">
      <c r="A74" s="1">
        <v>42450</v>
      </c>
      <c r="B74">
        <v>9.257142857142856</v>
      </c>
      <c r="C74">
        <v>0.6997501184236425</v>
      </c>
      <c r="E74" s="5">
        <v>6</v>
      </c>
      <c r="F74" s="5">
        <v>23.75714285714286</v>
      </c>
      <c r="G74" s="5">
        <v>1.2200259378537324</v>
      </c>
    </row>
    <row r="75" spans="1:7" ht="12.75">
      <c r="A75" s="1">
        <v>42457</v>
      </c>
      <c r="B75">
        <v>12.928571428571429</v>
      </c>
      <c r="C75">
        <v>0.6839570952679754</v>
      </c>
      <c r="E75" s="5">
        <v>6</v>
      </c>
      <c r="F75" s="5">
        <v>24.257142857142856</v>
      </c>
      <c r="G75" s="5">
        <v>1.2735434276416158</v>
      </c>
    </row>
    <row r="76" spans="1:7" ht="12.75">
      <c r="A76" s="1">
        <v>42464</v>
      </c>
      <c r="B76">
        <v>15.028571428571428</v>
      </c>
      <c r="C76">
        <v>0.8052057956838423</v>
      </c>
      <c r="E76" s="5">
        <v>6</v>
      </c>
      <c r="F76" s="5">
        <v>21.557142857142853</v>
      </c>
      <c r="G76" s="5">
        <v>1.182778241731876</v>
      </c>
    </row>
    <row r="77" spans="1:7" ht="12.75">
      <c r="A77" s="1">
        <v>42471</v>
      </c>
      <c r="B77">
        <v>14.685714285714285</v>
      </c>
      <c r="C77">
        <v>0.6828545634627685</v>
      </c>
      <c r="E77" s="5">
        <v>6</v>
      </c>
      <c r="F77" s="5">
        <v>20.314285714285713</v>
      </c>
      <c r="G77" s="5">
        <v>0.9261565145307343</v>
      </c>
    </row>
    <row r="78" spans="1:7" ht="12.75">
      <c r="A78" s="1">
        <v>42478</v>
      </c>
      <c r="B78">
        <v>16.77142857142857</v>
      </c>
      <c r="C78">
        <v>0.8224589285274863</v>
      </c>
      <c r="E78" s="5">
        <v>6</v>
      </c>
      <c r="F78" s="5">
        <v>23.314285714285713</v>
      </c>
      <c r="G78" s="5">
        <v>1.0264273124907717</v>
      </c>
    </row>
    <row r="79" spans="1:7" ht="12.75">
      <c r="A79" s="1">
        <v>42485</v>
      </c>
      <c r="B79">
        <v>17.114285714285714</v>
      </c>
      <c r="C79">
        <v>1.0517557458536342</v>
      </c>
      <c r="E79" s="5">
        <v>6</v>
      </c>
      <c r="F79" s="5">
        <v>23.742857142857137</v>
      </c>
      <c r="G79" s="5">
        <v>1.3236341293862883</v>
      </c>
    </row>
    <row r="80" spans="1:7" ht="12.75">
      <c r="A80" s="1">
        <v>42492</v>
      </c>
      <c r="B80">
        <v>20.37142857142857</v>
      </c>
      <c r="C80">
        <v>0.7880718554677884</v>
      </c>
      <c r="E80" s="5">
        <v>7</v>
      </c>
      <c r="F80" s="5">
        <v>22.74285714285714</v>
      </c>
      <c r="G80" s="5">
        <v>0.9262757071583243</v>
      </c>
    </row>
    <row r="81" spans="1:7" ht="12.75">
      <c r="A81" s="1">
        <v>42499</v>
      </c>
      <c r="B81">
        <v>19.8</v>
      </c>
      <c r="C81">
        <v>0.9399232630173724</v>
      </c>
      <c r="E81" s="5">
        <v>7</v>
      </c>
      <c r="F81" s="5">
        <v>28.199999999999996</v>
      </c>
      <c r="G81" s="5">
        <v>2.5281948238102254</v>
      </c>
    </row>
    <row r="82" spans="1:23" ht="12.75">
      <c r="A82" s="1">
        <v>42506</v>
      </c>
      <c r="B82">
        <v>19.32857142857143</v>
      </c>
      <c r="C82">
        <v>1.051576956912249</v>
      </c>
      <c r="E82" s="5">
        <v>7</v>
      </c>
      <c r="F82" s="5">
        <v>28.728571428571428</v>
      </c>
      <c r="G82" s="5">
        <v>2.573786003863378</v>
      </c>
      <c r="V82" s="2" t="s">
        <v>0</v>
      </c>
      <c r="W82" s="2">
        <f>0.4733+0.1742</f>
        <v>0.6475</v>
      </c>
    </row>
    <row r="83" spans="1:23" ht="12.75">
      <c r="A83" s="1">
        <v>42513</v>
      </c>
      <c r="B83">
        <v>21.785714285714285</v>
      </c>
      <c r="C83">
        <v>1.2139471138466453</v>
      </c>
      <c r="E83" s="5">
        <v>7</v>
      </c>
      <c r="F83" s="5">
        <v>29.885714285714283</v>
      </c>
      <c r="G83" s="5">
        <v>2.906661214565184</v>
      </c>
      <c r="V83" s="2" t="s">
        <v>1</v>
      </c>
      <c r="W83" s="2">
        <f>0.4361+0.2719</f>
        <v>0.708</v>
      </c>
    </row>
    <row r="84" spans="1:23" ht="12.75">
      <c r="A84" s="1">
        <v>42520</v>
      </c>
      <c r="B84">
        <v>20.057142857142857</v>
      </c>
      <c r="C84">
        <v>1.080510967259707</v>
      </c>
      <c r="E84" s="5">
        <v>7</v>
      </c>
      <c r="F84" s="5">
        <v>24.757142857142856</v>
      </c>
      <c r="G84" s="5">
        <v>1.6254596606009148</v>
      </c>
      <c r="V84" s="2" t="s">
        <v>2</v>
      </c>
      <c r="W84" s="2">
        <f>0.5087+0.3912</f>
        <v>0.8999</v>
      </c>
    </row>
    <row r="85" spans="1:23" ht="12.75">
      <c r="A85" s="1">
        <v>42527</v>
      </c>
      <c r="B85">
        <v>21.942857142857143</v>
      </c>
      <c r="C85">
        <v>0.8201644704463799</v>
      </c>
      <c r="E85" s="5">
        <v>7</v>
      </c>
      <c r="F85" s="5">
        <v>25.471428571428568</v>
      </c>
      <c r="G85" s="5">
        <v>1.7799333059574773</v>
      </c>
      <c r="V85" s="2" t="s">
        <v>3</v>
      </c>
      <c r="W85" s="2">
        <f>0.645+0.4368</f>
        <v>1.0818</v>
      </c>
    </row>
    <row r="86" spans="1:23" ht="12.75">
      <c r="A86" s="1">
        <v>42534</v>
      </c>
      <c r="B86">
        <v>22.871428571428574</v>
      </c>
      <c r="C86">
        <v>1.0248182120183076</v>
      </c>
      <c r="E86" s="5">
        <v>7</v>
      </c>
      <c r="F86" s="5">
        <v>24.542857142857144</v>
      </c>
      <c r="G86" s="5">
        <v>1.4640728428441354</v>
      </c>
      <c r="V86" s="2" t="s">
        <v>4</v>
      </c>
      <c r="W86" s="2">
        <f>0.5139+0.4035</f>
        <v>0.9174</v>
      </c>
    </row>
    <row r="87" spans="1:23" ht="12.75">
      <c r="A87" s="1">
        <v>42541</v>
      </c>
      <c r="B87">
        <v>23.75714285714286</v>
      </c>
      <c r="C87">
        <v>1.2200259378537324</v>
      </c>
      <c r="E87" s="5">
        <v>7</v>
      </c>
      <c r="F87" s="5">
        <v>25.914285714285715</v>
      </c>
      <c r="G87" s="5">
        <v>1.4189286351444454</v>
      </c>
      <c r="V87" s="2" t="s">
        <v>5</v>
      </c>
      <c r="W87" s="2">
        <f>0.4308+0.4309</f>
        <v>0.8617</v>
      </c>
    </row>
    <row r="88" spans="1:7" ht="12.75">
      <c r="A88" s="1">
        <v>42548</v>
      </c>
      <c r="B88">
        <v>24.257142857142856</v>
      </c>
      <c r="C88">
        <v>1.2735434276416158</v>
      </c>
      <c r="E88" s="5">
        <v>7</v>
      </c>
      <c r="F88" s="5">
        <v>27.11428571428572</v>
      </c>
      <c r="G88" s="5">
        <v>1.6683690065332932</v>
      </c>
    </row>
    <row r="89" spans="1:7" ht="12.75">
      <c r="A89" s="1">
        <v>42555</v>
      </c>
      <c r="B89">
        <v>24.757142857142856</v>
      </c>
      <c r="C89">
        <v>1.6254596606009148</v>
      </c>
      <c r="E89" s="5">
        <v>7</v>
      </c>
      <c r="F89" s="5">
        <v>28.24285714285714</v>
      </c>
      <c r="G89" s="5">
        <v>2.248032552660071</v>
      </c>
    </row>
    <row r="90" spans="1:7" ht="12.75">
      <c r="A90" s="1">
        <v>42562</v>
      </c>
      <c r="B90">
        <v>25.471428571428568</v>
      </c>
      <c r="C90">
        <v>1.7799333059574773</v>
      </c>
      <c r="E90" s="5">
        <v>7</v>
      </c>
      <c r="F90" s="5">
        <v>27.97142857142857</v>
      </c>
      <c r="G90" s="5">
        <v>2.3977086947561386</v>
      </c>
    </row>
    <row r="91" spans="1:7" ht="12.75">
      <c r="A91" s="1">
        <v>42569</v>
      </c>
      <c r="B91">
        <v>24.542857142857144</v>
      </c>
      <c r="C91">
        <v>1.4640728428441354</v>
      </c>
      <c r="E91" s="5">
        <v>7</v>
      </c>
      <c r="F91" s="5">
        <v>26.642857142857142</v>
      </c>
      <c r="G91" s="5">
        <v>1.8354174741005946</v>
      </c>
    </row>
    <row r="92" spans="1:7" ht="12.75">
      <c r="A92" s="1">
        <v>42576</v>
      </c>
      <c r="B92">
        <v>25.914285714285715</v>
      </c>
      <c r="C92">
        <v>1.4189286351444454</v>
      </c>
      <c r="E92" s="5">
        <v>7</v>
      </c>
      <c r="F92" s="5">
        <v>26.271428571428572</v>
      </c>
      <c r="G92" s="5">
        <v>1.277804564077956</v>
      </c>
    </row>
    <row r="93" spans="1:7" ht="12.75">
      <c r="A93" s="1">
        <v>42583</v>
      </c>
      <c r="B93">
        <v>27.799999999999994</v>
      </c>
      <c r="C93">
        <v>1.3965204211575368</v>
      </c>
      <c r="E93" s="3">
        <v>8</v>
      </c>
      <c r="F93" s="3">
        <v>29.7</v>
      </c>
      <c r="G93" s="3">
        <v>3.3530078067326134</v>
      </c>
    </row>
    <row r="94" spans="1:7" ht="12.75">
      <c r="A94" s="1">
        <v>42590</v>
      </c>
      <c r="B94">
        <v>28</v>
      </c>
      <c r="C94">
        <v>2.0569071743196017</v>
      </c>
      <c r="E94" s="3">
        <v>8</v>
      </c>
      <c r="F94" s="3">
        <v>28.014285714285712</v>
      </c>
      <c r="G94" s="3">
        <v>2.489844595883162</v>
      </c>
    </row>
    <row r="95" spans="1:7" ht="12.75">
      <c r="A95" s="1">
        <v>42597</v>
      </c>
      <c r="B95">
        <v>27.185714285714283</v>
      </c>
      <c r="C95">
        <v>1.4173791309857764</v>
      </c>
      <c r="E95" s="3">
        <v>8</v>
      </c>
      <c r="F95" s="3">
        <v>26.900000000000002</v>
      </c>
      <c r="G95" s="3">
        <v>1.157658395467296</v>
      </c>
    </row>
    <row r="96" spans="1:7" ht="12.75">
      <c r="A96" s="1">
        <v>42604</v>
      </c>
      <c r="B96">
        <v>26.028571428571432</v>
      </c>
      <c r="C96">
        <v>0.9890902218982229</v>
      </c>
      <c r="E96" s="3">
        <v>8</v>
      </c>
      <c r="F96" s="3">
        <v>21.685714285714287</v>
      </c>
      <c r="G96" s="3">
        <v>0.9854250485998323</v>
      </c>
    </row>
    <row r="97" spans="1:7" ht="12.75">
      <c r="A97" s="1">
        <v>42611</v>
      </c>
      <c r="B97">
        <v>26.44285714285714</v>
      </c>
      <c r="C97">
        <v>1.108819216312318</v>
      </c>
      <c r="E97" s="3">
        <v>8</v>
      </c>
      <c r="F97" s="3">
        <v>24.614285714285717</v>
      </c>
      <c r="G97" s="3">
        <v>0.6176263980141736</v>
      </c>
    </row>
    <row r="98" spans="1:7" ht="12.75">
      <c r="A98" s="1">
        <v>42618</v>
      </c>
      <c r="B98">
        <v>26.785714285714285</v>
      </c>
      <c r="C98">
        <v>1.1504472414981046</v>
      </c>
      <c r="E98" s="3">
        <v>8</v>
      </c>
      <c r="F98" s="3">
        <v>27.799999999999994</v>
      </c>
      <c r="G98" s="3">
        <v>1.3965204211575368</v>
      </c>
    </row>
    <row r="99" spans="1:7" ht="12.75">
      <c r="A99" s="1">
        <v>42625</v>
      </c>
      <c r="B99">
        <v>23.900000000000002</v>
      </c>
      <c r="C99">
        <v>1.1812585357301044</v>
      </c>
      <c r="E99" s="3">
        <v>8</v>
      </c>
      <c r="F99" s="3">
        <v>28</v>
      </c>
      <c r="G99" s="3">
        <v>2.0569071743196017</v>
      </c>
    </row>
    <row r="100" spans="1:7" ht="12.75">
      <c r="A100" s="1">
        <v>42632</v>
      </c>
      <c r="B100">
        <v>20.87142857142857</v>
      </c>
      <c r="C100">
        <v>0.7584226893547907</v>
      </c>
      <c r="E100" s="3">
        <v>8</v>
      </c>
      <c r="F100" s="3">
        <v>27.185714285714283</v>
      </c>
      <c r="G100" s="3">
        <v>1.4173791309857764</v>
      </c>
    </row>
    <row r="101" spans="1:7" ht="12.75">
      <c r="A101" s="1">
        <v>42639</v>
      </c>
      <c r="B101">
        <v>23.757142857142856</v>
      </c>
      <c r="C101">
        <v>0.6365780258009742</v>
      </c>
      <c r="E101" s="3">
        <v>8</v>
      </c>
      <c r="F101" s="3">
        <v>26.028571428571432</v>
      </c>
      <c r="G101" s="3">
        <v>0.9890902218982229</v>
      </c>
    </row>
    <row r="102" spans="1:7" ht="12.75">
      <c r="A102" s="1">
        <v>42646</v>
      </c>
      <c r="B102">
        <v>23.214285714285715</v>
      </c>
      <c r="C102">
        <v>0.9933513583345633</v>
      </c>
      <c r="E102" s="3">
        <v>8</v>
      </c>
      <c r="F102" s="3">
        <v>26.44285714285714</v>
      </c>
      <c r="G102" s="3">
        <v>1.108819216312318</v>
      </c>
    </row>
    <row r="103" spans="1:7" ht="12.75">
      <c r="A103" s="1">
        <v>42653</v>
      </c>
      <c r="B103">
        <v>17.157142857142855</v>
      </c>
      <c r="C103">
        <v>0.7727854009793786</v>
      </c>
      <c r="E103" s="3">
        <v>8</v>
      </c>
      <c r="F103" s="3">
        <v>26.8</v>
      </c>
      <c r="G103" s="3">
        <v>1.3386524004626208</v>
      </c>
    </row>
    <row r="104" spans="1:7" ht="12.75">
      <c r="A104" s="1">
        <v>42660</v>
      </c>
      <c r="B104">
        <v>19.157142857142855</v>
      </c>
      <c r="C104">
        <v>0.6554402591170823</v>
      </c>
      <c r="E104" s="3">
        <v>8</v>
      </c>
      <c r="F104" s="3">
        <v>24.571428571428573</v>
      </c>
      <c r="G104" s="3">
        <v>1.2464271048649043</v>
      </c>
    </row>
    <row r="105" spans="1:7" ht="12.75">
      <c r="A105" s="1">
        <v>42667</v>
      </c>
      <c r="B105">
        <v>15.22857142857143</v>
      </c>
      <c r="C105">
        <v>0.6994521368546678</v>
      </c>
      <c r="E105" s="3">
        <v>8</v>
      </c>
      <c r="F105" s="3">
        <v>28.571428571428573</v>
      </c>
      <c r="G105" s="3">
        <v>0.9739825563511979</v>
      </c>
    </row>
    <row r="106" spans="1:7" ht="12.75">
      <c r="A106" s="1">
        <v>42674</v>
      </c>
      <c r="B106">
        <v>13.557142857142855</v>
      </c>
      <c r="C106">
        <v>0.6405113825114422</v>
      </c>
      <c r="E106" s="3">
        <v>8</v>
      </c>
      <c r="F106" s="3">
        <v>24.057142857142853</v>
      </c>
      <c r="G106" s="3">
        <v>1.6190530568679553</v>
      </c>
    </row>
    <row r="107" spans="1:7" ht="12.75">
      <c r="A107" s="1">
        <v>42681</v>
      </c>
      <c r="B107">
        <v>11.014285714285714</v>
      </c>
      <c r="C107">
        <v>0.5863383332718143</v>
      </c>
      <c r="E107" s="3">
        <v>9</v>
      </c>
      <c r="F107" s="3">
        <v>22.885714285714283</v>
      </c>
      <c r="G107" s="3">
        <v>0.840010042940105</v>
      </c>
    </row>
    <row r="108" spans="1:7" ht="12.75">
      <c r="A108" s="1">
        <v>42688</v>
      </c>
      <c r="B108">
        <v>12.685714285714285</v>
      </c>
      <c r="C108">
        <v>0.578650408792263</v>
      </c>
      <c r="E108" s="3">
        <v>9</v>
      </c>
      <c r="F108" s="3">
        <v>21.742857142857144</v>
      </c>
      <c r="G108" s="3">
        <v>1.1634988342192032</v>
      </c>
    </row>
    <row r="109" spans="1:7" ht="12.75">
      <c r="A109" s="1">
        <v>42695</v>
      </c>
      <c r="B109">
        <v>9.328571428571427</v>
      </c>
      <c r="C109">
        <v>0.6290390921059105</v>
      </c>
      <c r="E109" s="3">
        <v>9</v>
      </c>
      <c r="F109" s="3">
        <v>21.157142857142855</v>
      </c>
      <c r="G109" s="3">
        <v>0.8282695691224958</v>
      </c>
    </row>
    <row r="110" spans="1:7" ht="12.75">
      <c r="A110" s="1">
        <v>42702</v>
      </c>
      <c r="B110">
        <v>10.614285714285714</v>
      </c>
      <c r="C110">
        <v>0.562976578264186</v>
      </c>
      <c r="E110" s="3">
        <v>9</v>
      </c>
      <c r="F110" s="3">
        <v>21.78571428571429</v>
      </c>
      <c r="G110" s="3">
        <v>0.9556864880161421</v>
      </c>
    </row>
    <row r="111" spans="1:7" ht="12.75">
      <c r="A111" s="1">
        <v>42709</v>
      </c>
      <c r="B111">
        <v>9.428571428571429</v>
      </c>
      <c r="C111">
        <v>0.659790790024115</v>
      </c>
      <c r="E111" s="3">
        <v>9</v>
      </c>
      <c r="F111" s="3">
        <v>26.785714285714285</v>
      </c>
      <c r="G111" s="3">
        <v>1.1504472414981046</v>
      </c>
    </row>
    <row r="112" spans="1:7" ht="12.75">
      <c r="A112" s="1">
        <v>42716</v>
      </c>
      <c r="B112">
        <v>7.200000000000001</v>
      </c>
      <c r="C112">
        <v>0.6791595920074804</v>
      </c>
      <c r="E112" s="3">
        <v>9</v>
      </c>
      <c r="F112" s="3">
        <v>23.900000000000002</v>
      </c>
      <c r="G112" s="3">
        <v>1.1812585357301044</v>
      </c>
    </row>
    <row r="113" spans="1:7" ht="12.75">
      <c r="A113" s="1">
        <v>42723</v>
      </c>
      <c r="B113">
        <v>10.557142857142855</v>
      </c>
      <c r="C113">
        <v>0.7403650062749147</v>
      </c>
      <c r="E113" s="3">
        <v>9</v>
      </c>
      <c r="F113" s="3">
        <v>20.87142857142857</v>
      </c>
      <c r="G113" s="3">
        <v>0.7584226893547907</v>
      </c>
    </row>
    <row r="114" spans="1:7" ht="12.75">
      <c r="A114" s="1">
        <v>42730</v>
      </c>
      <c r="B114">
        <v>6.857142857142856</v>
      </c>
      <c r="C114">
        <v>1.117848057852256</v>
      </c>
      <c r="E114" s="3">
        <v>9</v>
      </c>
      <c r="F114" s="3">
        <v>23.757142857142856</v>
      </c>
      <c r="G114" s="3">
        <v>0.6365780258009742</v>
      </c>
    </row>
    <row r="115" spans="1:7" ht="12.75">
      <c r="A115" s="1">
        <v>42737</v>
      </c>
      <c r="B115">
        <v>6.128571428571428</v>
      </c>
      <c r="C115">
        <v>0.4208691680200795</v>
      </c>
      <c r="E115" s="3">
        <v>9</v>
      </c>
      <c r="F115" s="3">
        <v>22.98571428571429</v>
      </c>
      <c r="G115" s="3">
        <v>0.8443009775333428</v>
      </c>
    </row>
    <row r="116" spans="1:7" ht="12.75">
      <c r="A116" s="1">
        <v>42744</v>
      </c>
      <c r="B116">
        <v>5.3571428571428585</v>
      </c>
      <c r="C116">
        <v>0.5984959812859882</v>
      </c>
      <c r="E116" s="3">
        <v>9</v>
      </c>
      <c r="F116" s="3">
        <v>23.7</v>
      </c>
      <c r="G116" s="3">
        <v>0.8308024124587821</v>
      </c>
    </row>
    <row r="117" spans="1:7" ht="12.75">
      <c r="A117" s="1">
        <v>42751</v>
      </c>
      <c r="B117">
        <v>5.1000000000000005</v>
      </c>
      <c r="C117">
        <v>0.6079121988655934</v>
      </c>
      <c r="E117" s="3">
        <v>9</v>
      </c>
      <c r="F117" s="3">
        <v>23.285714285714285</v>
      </c>
      <c r="G117" s="3">
        <v>0.9450783441606375</v>
      </c>
    </row>
    <row r="118" spans="1:7" ht="12.75">
      <c r="A118" s="1">
        <v>42758</v>
      </c>
      <c r="B118">
        <v>5.742857142857143</v>
      </c>
      <c r="C118">
        <v>0.609044528827698</v>
      </c>
      <c r="E118" s="3">
        <v>9</v>
      </c>
      <c r="F118" s="3">
        <v>21.614285714285717</v>
      </c>
      <c r="G118" s="3">
        <v>0.7745136940794326</v>
      </c>
    </row>
    <row r="119" spans="1:7" ht="12.75">
      <c r="A119" s="1">
        <v>42765</v>
      </c>
      <c r="B119">
        <v>7.200000000000001</v>
      </c>
      <c r="C119">
        <v>0.7094941157291201</v>
      </c>
      <c r="E119" s="4">
        <v>10</v>
      </c>
      <c r="F119" s="4">
        <v>18.557142857142857</v>
      </c>
      <c r="G119" s="4">
        <v>1.0047044561125051</v>
      </c>
    </row>
    <row r="120" spans="1:7" ht="12.75">
      <c r="A120" s="1">
        <v>42772</v>
      </c>
      <c r="B120">
        <v>5.2</v>
      </c>
      <c r="C120">
        <v>0.7346139619937002</v>
      </c>
      <c r="E120" s="4">
        <v>10</v>
      </c>
      <c r="F120" s="4">
        <v>18.085714285714285</v>
      </c>
      <c r="G120" s="4">
        <v>0.7522842690339089</v>
      </c>
    </row>
    <row r="121" spans="1:7" ht="12.75">
      <c r="A121" s="1">
        <v>42779</v>
      </c>
      <c r="B121">
        <v>7.671428571428572</v>
      </c>
      <c r="C121">
        <v>0.5312117430114669</v>
      </c>
      <c r="E121" s="4">
        <v>10</v>
      </c>
      <c r="F121" s="4">
        <v>17.942857142857143</v>
      </c>
      <c r="G121" s="4">
        <v>0.7638161557532356</v>
      </c>
    </row>
    <row r="122" spans="1:7" ht="12.75">
      <c r="A122" s="1">
        <v>42786</v>
      </c>
      <c r="B122">
        <v>8.414285714285715</v>
      </c>
      <c r="C122">
        <v>0.676984326553964</v>
      </c>
      <c r="E122" s="4">
        <v>10</v>
      </c>
      <c r="F122" s="4">
        <v>16.61428571428571</v>
      </c>
      <c r="G122" s="4">
        <v>0.9108104637285296</v>
      </c>
    </row>
    <row r="123" spans="1:7" ht="12.75">
      <c r="A123" s="1">
        <v>42793</v>
      </c>
      <c r="B123">
        <v>7.528571428571428</v>
      </c>
      <c r="C123">
        <v>0.7541913510753478</v>
      </c>
      <c r="E123" s="4">
        <v>10</v>
      </c>
      <c r="F123" s="4">
        <v>23.214285714285715</v>
      </c>
      <c r="G123" s="4">
        <v>0.9933513583345633</v>
      </c>
    </row>
    <row r="124" spans="1:7" ht="12.75">
      <c r="A124" s="1">
        <v>42800</v>
      </c>
      <c r="B124">
        <v>7.571428571428571</v>
      </c>
      <c r="C124">
        <v>0.6221557178625914</v>
      </c>
      <c r="E124" s="4">
        <v>10</v>
      </c>
      <c r="F124" s="4">
        <v>17.157142857142855</v>
      </c>
      <c r="G124" s="4">
        <v>0.7727854009793786</v>
      </c>
    </row>
    <row r="125" spans="1:7" ht="12.75">
      <c r="A125" s="1">
        <v>42807</v>
      </c>
      <c r="B125">
        <v>8.928571428571429</v>
      </c>
      <c r="C125">
        <v>0.6497786093065601</v>
      </c>
      <c r="E125" s="4">
        <v>10</v>
      </c>
      <c r="F125" s="4">
        <v>19.157142857142855</v>
      </c>
      <c r="G125" s="4">
        <v>0.6554402591170823</v>
      </c>
    </row>
    <row r="126" spans="1:7" ht="12.75">
      <c r="A126" s="1">
        <v>42814</v>
      </c>
      <c r="B126">
        <v>9.057142857142857</v>
      </c>
      <c r="C126">
        <v>0.637978539175156</v>
      </c>
      <c r="E126" s="4">
        <v>10</v>
      </c>
      <c r="F126" s="4">
        <v>15.22857142857143</v>
      </c>
      <c r="G126" s="4">
        <v>0.6994521368546678</v>
      </c>
    </row>
    <row r="127" spans="1:7" ht="12.75">
      <c r="A127" s="1">
        <v>42821</v>
      </c>
      <c r="B127">
        <v>8.342857142857143</v>
      </c>
      <c r="C127">
        <v>0.5833287194251684</v>
      </c>
      <c r="E127" s="4">
        <v>10</v>
      </c>
      <c r="F127" s="4">
        <v>13.557142857142855</v>
      </c>
      <c r="G127" s="4">
        <v>0.6405113825114422</v>
      </c>
    </row>
    <row r="128" spans="1:7" ht="12.75">
      <c r="A128" s="1">
        <v>42828</v>
      </c>
      <c r="B128">
        <v>14.157142857142857</v>
      </c>
      <c r="C128">
        <v>0.7763313816501793</v>
      </c>
      <c r="E128" s="4">
        <v>10</v>
      </c>
      <c r="F128" s="4">
        <v>19.17142857142857</v>
      </c>
      <c r="G128" s="4">
        <v>0.8846476819725376</v>
      </c>
    </row>
    <row r="129" spans="1:7" ht="12.75">
      <c r="A129" s="1">
        <v>42835</v>
      </c>
      <c r="B129">
        <v>14</v>
      </c>
      <c r="C129">
        <v>0.6292476792041928</v>
      </c>
      <c r="E129" s="4">
        <v>10</v>
      </c>
      <c r="F129" s="4">
        <v>19.085714285714285</v>
      </c>
      <c r="G129" s="4">
        <v>0.6985581921477432</v>
      </c>
    </row>
    <row r="130" spans="1:25" ht="12.75">
      <c r="A130" s="1">
        <v>42842</v>
      </c>
      <c r="B130">
        <v>16.499999999999996</v>
      </c>
      <c r="C130">
        <v>0.9170680766770014</v>
      </c>
      <c r="E130" s="4">
        <v>10</v>
      </c>
      <c r="F130" s="4">
        <v>14.228571428571428</v>
      </c>
      <c r="G130" s="4">
        <v>0.5982873941877058</v>
      </c>
      <c r="V130" s="7" t="s">
        <v>6</v>
      </c>
      <c r="W130" s="7"/>
      <c r="X130" s="7"/>
      <c r="Y130" s="2">
        <f>0.6443+0.78+0.3429</f>
        <v>1.7672</v>
      </c>
    </row>
    <row r="131" spans="1:25" ht="12.75">
      <c r="A131" s="1">
        <v>42849</v>
      </c>
      <c r="B131">
        <v>16</v>
      </c>
      <c r="C131">
        <v>0.952855663110881</v>
      </c>
      <c r="E131" s="4">
        <v>10</v>
      </c>
      <c r="F131" s="4">
        <v>15.042857142857144</v>
      </c>
      <c r="G131" s="4">
        <v>0.2262276071657069</v>
      </c>
      <c r="V131" s="7" t="s">
        <v>7</v>
      </c>
      <c r="W131" s="7"/>
      <c r="X131" s="7"/>
      <c r="Y131" s="2">
        <f>0.6443+0.78+0.5304+0.0112</f>
        <v>1.9659000000000002</v>
      </c>
    </row>
    <row r="132" spans="1:7" ht="12.75">
      <c r="A132" s="1">
        <v>42856</v>
      </c>
      <c r="B132">
        <v>18.67142857142857</v>
      </c>
      <c r="C132">
        <v>0.5490012426792654</v>
      </c>
      <c r="E132" s="4">
        <v>11</v>
      </c>
      <c r="F132" s="4">
        <v>16.25714285714286</v>
      </c>
      <c r="G132" s="4">
        <v>0.768941438739603</v>
      </c>
    </row>
    <row r="133" spans="1:7" ht="12.75">
      <c r="A133" s="1">
        <v>42863</v>
      </c>
      <c r="B133">
        <v>19.2</v>
      </c>
      <c r="C133">
        <v>1.2492877279270627</v>
      </c>
      <c r="E133" s="4">
        <v>11</v>
      </c>
      <c r="F133" s="4">
        <v>14.200000000000001</v>
      </c>
      <c r="G133" s="4">
        <v>0.6491528480117128</v>
      </c>
    </row>
    <row r="134" spans="1:7" ht="12.75">
      <c r="A134" s="1">
        <v>42870</v>
      </c>
      <c r="B134">
        <v>19.614285714285717</v>
      </c>
      <c r="C134">
        <v>0.9292853210049703</v>
      </c>
      <c r="E134" s="4">
        <v>11</v>
      </c>
      <c r="F134" s="4">
        <v>12.342857142857142</v>
      </c>
      <c r="G134" s="4">
        <v>0.7267770467296616</v>
      </c>
    </row>
    <row r="135" spans="1:7" ht="12.75">
      <c r="A135" s="1">
        <v>42877</v>
      </c>
      <c r="B135">
        <v>21.342857142857145</v>
      </c>
      <c r="C135">
        <v>1.172199896033269</v>
      </c>
      <c r="E135" s="4">
        <v>11</v>
      </c>
      <c r="F135" s="4">
        <v>12.77142857142857</v>
      </c>
      <c r="G135" s="4">
        <v>0.7239164236675031</v>
      </c>
    </row>
    <row r="136" spans="1:7" ht="12.75">
      <c r="A136" s="1">
        <v>42884</v>
      </c>
      <c r="B136">
        <v>22.185714285714287</v>
      </c>
      <c r="C136">
        <v>1.2061399967395043</v>
      </c>
      <c r="E136" s="4">
        <v>11</v>
      </c>
      <c r="F136" s="4">
        <v>15.214285714285714</v>
      </c>
      <c r="G136" s="4">
        <v>0.7380705481938084</v>
      </c>
    </row>
    <row r="137" spans="1:7" ht="12.75">
      <c r="A137" s="1">
        <v>42891</v>
      </c>
      <c r="B137">
        <v>21.557142857142853</v>
      </c>
      <c r="C137">
        <v>1.182778241731876</v>
      </c>
      <c r="E137" s="4">
        <v>11</v>
      </c>
      <c r="F137" s="4">
        <v>15.014285714285714</v>
      </c>
      <c r="G137" s="4">
        <v>0.6605357439465522</v>
      </c>
    </row>
    <row r="138" spans="1:7" ht="12.75">
      <c r="A138" s="1">
        <v>42898</v>
      </c>
      <c r="B138">
        <v>20.314285714285713</v>
      </c>
      <c r="C138">
        <v>0.9261565145307343</v>
      </c>
      <c r="E138" s="4">
        <v>11</v>
      </c>
      <c r="F138" s="4">
        <v>15.6</v>
      </c>
      <c r="G138" s="4">
        <v>0.689141974568138</v>
      </c>
    </row>
    <row r="139" spans="1:7" ht="12.75">
      <c r="A139" s="1">
        <v>42905</v>
      </c>
      <c r="B139">
        <v>23.314285714285713</v>
      </c>
      <c r="C139">
        <v>1.0264273124907717</v>
      </c>
      <c r="E139" s="4">
        <v>11</v>
      </c>
      <c r="F139" s="4">
        <v>10.514285714285716</v>
      </c>
      <c r="G139" s="4">
        <v>0.698796577402923</v>
      </c>
    </row>
    <row r="140" spans="1:7" ht="12.75">
      <c r="A140" s="1">
        <v>42912</v>
      </c>
      <c r="B140">
        <v>23.742857142857137</v>
      </c>
      <c r="C140">
        <v>1.3236341293862883</v>
      </c>
      <c r="E140" s="4">
        <v>11</v>
      </c>
      <c r="F140" s="4">
        <v>10.157142857142857</v>
      </c>
      <c r="G140" s="4">
        <v>0.6640221283035579</v>
      </c>
    </row>
    <row r="141" spans="1:7" ht="12.75">
      <c r="A141" s="1">
        <v>42919</v>
      </c>
      <c r="B141">
        <v>27.11428571428572</v>
      </c>
      <c r="C141">
        <v>1.6683690065332932</v>
      </c>
      <c r="E141" s="4">
        <v>11</v>
      </c>
      <c r="F141" s="4">
        <v>11.014285714285714</v>
      </c>
      <c r="G141" s="4">
        <v>0.5863383332718143</v>
      </c>
    </row>
    <row r="142" spans="1:7" ht="12.75">
      <c r="A142" s="1">
        <v>42926</v>
      </c>
      <c r="B142">
        <v>28.24285714285714</v>
      </c>
      <c r="C142">
        <v>2.248032552660071</v>
      </c>
      <c r="E142" s="4">
        <v>11</v>
      </c>
      <c r="F142" s="4">
        <v>12.685714285714285</v>
      </c>
      <c r="G142" s="4">
        <v>0.578650408792263</v>
      </c>
    </row>
    <row r="143" spans="1:7" ht="12.75">
      <c r="A143" s="1">
        <v>42933</v>
      </c>
      <c r="B143">
        <v>27.97142857142857</v>
      </c>
      <c r="C143">
        <v>2.3977086947561386</v>
      </c>
      <c r="E143" s="4">
        <v>11</v>
      </c>
      <c r="F143" s="4">
        <v>9.328571428571427</v>
      </c>
      <c r="G143" s="4">
        <v>0.6290390921059105</v>
      </c>
    </row>
    <row r="144" spans="1:7" ht="12.75">
      <c r="A144" s="1">
        <v>42940</v>
      </c>
      <c r="B144">
        <v>26.642857142857142</v>
      </c>
      <c r="C144">
        <v>1.8354174741005946</v>
      </c>
      <c r="E144" s="4">
        <v>11</v>
      </c>
      <c r="F144" s="4">
        <v>10.614285714285714</v>
      </c>
      <c r="G144" s="4">
        <v>0.562976578264186</v>
      </c>
    </row>
    <row r="145" spans="1:7" ht="12.75">
      <c r="A145" s="1">
        <v>42947</v>
      </c>
      <c r="B145">
        <v>26.271428571428572</v>
      </c>
      <c r="C145">
        <v>1.277804564077956</v>
      </c>
      <c r="E145" s="4">
        <v>12</v>
      </c>
      <c r="F145" s="4">
        <v>8.7</v>
      </c>
      <c r="G145" s="4">
        <v>0.6208148008022045</v>
      </c>
    </row>
    <row r="146" spans="1:7" ht="12.75">
      <c r="A146" s="1">
        <v>42954</v>
      </c>
      <c r="B146">
        <v>26.8</v>
      </c>
      <c r="C146">
        <v>1.3386524004626208</v>
      </c>
      <c r="E146" s="4">
        <v>12</v>
      </c>
      <c r="F146" s="4">
        <v>7.414285714285713</v>
      </c>
      <c r="G146" s="4">
        <v>0.6258804874747771</v>
      </c>
    </row>
    <row r="147" spans="1:7" ht="12.75">
      <c r="A147" s="1">
        <v>42961</v>
      </c>
      <c r="B147">
        <v>24.571428571428573</v>
      </c>
      <c r="C147">
        <v>1.2464271048649043</v>
      </c>
      <c r="E147" s="4">
        <v>12</v>
      </c>
      <c r="F147" s="4">
        <v>5.214285714285714</v>
      </c>
      <c r="G147" s="4">
        <v>0.7134572705964857</v>
      </c>
    </row>
    <row r="148" spans="1:7" ht="12.75">
      <c r="A148" s="1">
        <v>42968</v>
      </c>
      <c r="B148">
        <v>28.571428571428573</v>
      </c>
      <c r="C148">
        <v>0.9739825563511979</v>
      </c>
      <c r="E148" s="4">
        <v>12</v>
      </c>
      <c r="F148" s="4">
        <v>5.5857142857142845</v>
      </c>
      <c r="G148" s="4">
        <v>1.5154448653353996</v>
      </c>
    </row>
    <row r="149" spans="1:7" ht="12.75">
      <c r="A149" s="1">
        <v>42975</v>
      </c>
      <c r="B149">
        <v>24.057142857142853</v>
      </c>
      <c r="C149">
        <v>1.6190530568679553</v>
      </c>
      <c r="E149" s="4">
        <v>12</v>
      </c>
      <c r="F149" s="4">
        <v>4.714285714285714</v>
      </c>
      <c r="G149" s="4"/>
    </row>
    <row r="150" spans="1:7" ht="12.75">
      <c r="A150" s="1">
        <v>42982</v>
      </c>
      <c r="B150">
        <v>22.98571428571429</v>
      </c>
      <c r="C150">
        <v>0.8443009775333428</v>
      </c>
      <c r="E150" s="4">
        <v>12</v>
      </c>
      <c r="F150" s="4">
        <v>10.142857142857142</v>
      </c>
      <c r="G150" s="4">
        <v>0.7267472485727641</v>
      </c>
    </row>
    <row r="151" spans="1:7" ht="12.75">
      <c r="A151" s="1">
        <v>42989</v>
      </c>
      <c r="B151">
        <v>23.7</v>
      </c>
      <c r="C151">
        <v>0.8308024124587821</v>
      </c>
      <c r="E151" s="4">
        <v>12</v>
      </c>
      <c r="F151" s="4">
        <v>9.700000000000001</v>
      </c>
      <c r="G151" s="4">
        <v>0.7600913861410499</v>
      </c>
    </row>
    <row r="152" spans="1:7" ht="12.75">
      <c r="A152" s="1">
        <v>42996</v>
      </c>
      <c r="B152">
        <v>23.285714285714285</v>
      </c>
      <c r="C152">
        <v>0.9450783441606375</v>
      </c>
      <c r="E152" s="4">
        <v>12</v>
      </c>
      <c r="F152" s="4">
        <v>9.085714285714285</v>
      </c>
      <c r="G152" s="4">
        <v>0.9062513457232143</v>
      </c>
    </row>
    <row r="153" spans="1:7" ht="12.75">
      <c r="A153" s="1">
        <v>43003</v>
      </c>
      <c r="B153">
        <v>21.614285714285717</v>
      </c>
      <c r="C153">
        <v>0.7745136940794326</v>
      </c>
      <c r="E153" s="4">
        <v>12</v>
      </c>
      <c r="F153" s="4">
        <v>7.171428571428572</v>
      </c>
      <c r="G153" s="4">
        <v>0.79990172375609</v>
      </c>
    </row>
    <row r="154" spans="1:7" ht="12.75">
      <c r="A154" s="1">
        <v>43010</v>
      </c>
      <c r="B154">
        <v>19.17142857142857</v>
      </c>
      <c r="C154">
        <v>0.8846476819725376</v>
      </c>
      <c r="E154" s="4">
        <v>12</v>
      </c>
      <c r="F154" s="4">
        <v>9.428571428571429</v>
      </c>
      <c r="G154" s="4">
        <v>0.659790790024115</v>
      </c>
    </row>
    <row r="155" spans="1:7" ht="12.75">
      <c r="A155" s="1">
        <v>43017</v>
      </c>
      <c r="B155">
        <v>19.085714285714285</v>
      </c>
      <c r="C155">
        <v>0.6985581921477432</v>
      </c>
      <c r="E155" s="4">
        <v>12</v>
      </c>
      <c r="F155" s="4">
        <v>7.200000000000001</v>
      </c>
      <c r="G155" s="4">
        <v>0.6791595920074804</v>
      </c>
    </row>
    <row r="156" spans="1:7" ht="12.75">
      <c r="A156" s="1">
        <v>43024</v>
      </c>
      <c r="B156">
        <v>14.228571428571428</v>
      </c>
      <c r="C156">
        <v>0.5982873941877058</v>
      </c>
      <c r="E156" s="4">
        <v>12</v>
      </c>
      <c r="F156" s="4">
        <v>10.557142857142855</v>
      </c>
      <c r="G156" s="4">
        <v>0.7403650062749147</v>
      </c>
    </row>
    <row r="157" spans="1:7" ht="12.75">
      <c r="A157" s="1">
        <v>43031</v>
      </c>
      <c r="B157">
        <v>15.042857142857144</v>
      </c>
      <c r="C157">
        <v>0.2262276071657069</v>
      </c>
      <c r="E157" s="4">
        <v>12</v>
      </c>
      <c r="F157" s="4">
        <v>6.857142857142856</v>
      </c>
      <c r="G157" s="4">
        <v>1.117848057852256</v>
      </c>
    </row>
    <row r="158" spans="5:7" ht="12.75">
      <c r="E158" s="4">
        <v>1</v>
      </c>
      <c r="F158" s="4">
        <v>6.985714285714286</v>
      </c>
      <c r="G158" s="4">
        <v>1.070796768111127</v>
      </c>
    </row>
    <row r="159" spans="5:7" ht="12.75">
      <c r="E159" s="4">
        <v>1</v>
      </c>
      <c r="F159" s="4">
        <v>6.185714285714285</v>
      </c>
      <c r="G159" s="4">
        <v>0.8615839085338842</v>
      </c>
    </row>
    <row r="160" spans="5:7" ht="12.75">
      <c r="E160" s="4">
        <v>1</v>
      </c>
      <c r="F160" s="4">
        <v>5.414285714285714</v>
      </c>
      <c r="G160" s="4">
        <v>0.8311599903415519</v>
      </c>
    </row>
    <row r="161" spans="5:7" ht="12.75">
      <c r="E161" s="4">
        <v>1</v>
      </c>
      <c r="F161" s="4">
        <v>5.571428571428571</v>
      </c>
      <c r="G161" s="4">
        <v>0.9115852158078642</v>
      </c>
    </row>
    <row r="162" spans="5:7" ht="12.75">
      <c r="E162" s="4">
        <v>1</v>
      </c>
      <c r="F162" s="4">
        <v>8.528571428571428</v>
      </c>
      <c r="G162" s="4">
        <v>0.7717424654879667</v>
      </c>
    </row>
    <row r="163" spans="5:7" ht="12.75">
      <c r="E163" s="4">
        <v>1</v>
      </c>
      <c r="F163" s="4">
        <v>5.528571428571428</v>
      </c>
      <c r="G163" s="4">
        <v>0.7382195389782958</v>
      </c>
    </row>
    <row r="164" spans="5:7" ht="12.75">
      <c r="E164" s="4">
        <v>1</v>
      </c>
      <c r="F164" s="4">
        <v>4.3428571428571425</v>
      </c>
      <c r="G164" s="4">
        <v>0.7046370161548301</v>
      </c>
    </row>
    <row r="165" spans="5:7" ht="12.75">
      <c r="E165" s="4">
        <v>1</v>
      </c>
      <c r="F165" s="4">
        <v>5.085714285714286</v>
      </c>
      <c r="G165" s="4">
        <v>0.7788046286726705</v>
      </c>
    </row>
    <row r="166" spans="5:7" ht="12.75">
      <c r="E166" s="4">
        <v>1</v>
      </c>
      <c r="F166" s="4">
        <v>6.128571428571428</v>
      </c>
      <c r="G166" s="4">
        <v>0.4208691680200795</v>
      </c>
    </row>
    <row r="167" spans="5:7" ht="12.75">
      <c r="E167" s="4">
        <v>1</v>
      </c>
      <c r="F167" s="4">
        <v>5.3571428571428585</v>
      </c>
      <c r="G167" s="4">
        <v>0.5984959812859882</v>
      </c>
    </row>
    <row r="168" spans="5:7" ht="12.75">
      <c r="E168" s="4">
        <v>1</v>
      </c>
      <c r="F168" s="4">
        <v>5.1000000000000005</v>
      </c>
      <c r="G168" s="4">
        <v>0.6079121988655934</v>
      </c>
    </row>
    <row r="169" spans="5:7" ht="12.75">
      <c r="E169" s="4">
        <v>1</v>
      </c>
      <c r="F169" s="4">
        <v>5.742857142857143</v>
      </c>
      <c r="G169" s="4">
        <v>0.609044528827698</v>
      </c>
    </row>
    <row r="170" spans="5:7" ht="12.75">
      <c r="E170" s="4">
        <v>1</v>
      </c>
      <c r="F170" s="4">
        <v>7.200000000000001</v>
      </c>
      <c r="G170" s="4">
        <v>0.7094941157291201</v>
      </c>
    </row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</sheetData>
  <sheetProtection/>
  <mergeCells count="2">
    <mergeCell ref="V130:X130"/>
    <mergeCell ref="V131:X1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株式会社ライフビジネスウェザー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常盤　勝美</dc:creator>
  <cp:keywords/>
  <dc:description/>
  <cp:lastModifiedBy>常盤 勝美</cp:lastModifiedBy>
  <dcterms:created xsi:type="dcterms:W3CDTF">2017-10-25T04:12:42Z</dcterms:created>
  <dcterms:modified xsi:type="dcterms:W3CDTF">2018-10-03T01:38:18Z</dcterms:modified>
  <cp:category/>
  <cp:version/>
  <cp:contentType/>
  <cp:contentStatus/>
</cp:coreProperties>
</file>