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10" windowHeight="8000" tabRatio="922" activeTab="0"/>
  </bookViews>
  <sheets>
    <sheet name="販売データ気象データ" sheetId="1" r:id="rId1"/>
    <sheet name="相関係数表" sheetId="2" r:id="rId2"/>
  </sheets>
  <definedNames/>
  <calcPr fullCalcOnLoad="1"/>
</workbook>
</file>

<file path=xl/sharedStrings.xml><?xml version="1.0" encoding="utf-8"?>
<sst xmlns="http://schemas.openxmlformats.org/spreadsheetml/2006/main" count="165" uniqueCount="81">
  <si>
    <t>炭酸_C</t>
  </si>
  <si>
    <t>果汁_C</t>
  </si>
  <si>
    <t>果汁_H</t>
  </si>
  <si>
    <t>水_C</t>
  </si>
  <si>
    <t>屋外</t>
  </si>
  <si>
    <t>屋内</t>
  </si>
  <si>
    <t>屋外</t>
  </si>
  <si>
    <t>屋内</t>
  </si>
  <si>
    <t>屋外</t>
  </si>
  <si>
    <t>屋内</t>
  </si>
  <si>
    <t>販売数</t>
  </si>
  <si>
    <t>指標化</t>
  </si>
  <si>
    <t>比率</t>
  </si>
  <si>
    <t>屋外</t>
  </si>
  <si>
    <t>屋内</t>
  </si>
  <si>
    <t>COLD</t>
  </si>
  <si>
    <t>HOT</t>
  </si>
  <si>
    <t>屋外</t>
  </si>
  <si>
    <t>屋内</t>
  </si>
  <si>
    <t>紅茶_C</t>
  </si>
  <si>
    <t>紅茶_H</t>
  </si>
  <si>
    <t>スポ飲_C</t>
  </si>
  <si>
    <t>ｺｰﾋｰ_C</t>
  </si>
  <si>
    <t>ｺｰﾋｰ_H</t>
  </si>
  <si>
    <t>緑茶等_C</t>
  </si>
  <si>
    <t>緑茶等_C</t>
  </si>
  <si>
    <t>緑茶等_H</t>
  </si>
  <si>
    <t>緑茶等_H</t>
  </si>
  <si>
    <t>年月</t>
  </si>
  <si>
    <t>東京都（外）</t>
  </si>
  <si>
    <t>東京都（内）</t>
  </si>
  <si>
    <t>平均気温</t>
  </si>
  <si>
    <t>ｺｰﾋｰ_H（屋外）</t>
  </si>
  <si>
    <t>ｺｰﾋｰ_H（屋外）</t>
  </si>
  <si>
    <t>ｺｰﾋｰ_H（屋内）</t>
  </si>
  <si>
    <t>ｺｰﾋｰ_H（屋内）</t>
  </si>
  <si>
    <t>スポ飲_C（屋外）</t>
  </si>
  <si>
    <t>スポ飲_C（屋外）</t>
  </si>
  <si>
    <t>スポ飲_C（屋内）</t>
  </si>
  <si>
    <t>スポ飲_C（屋内）</t>
  </si>
  <si>
    <r>
      <t>c</t>
    </r>
    <r>
      <rPr>
        <sz val="11"/>
        <color indexed="8"/>
        <rFont val="ＭＳ Ｐゴシック"/>
        <family val="3"/>
      </rPr>
      <t>ountif</t>
    </r>
  </si>
  <si>
    <t>最高気温(℃)</t>
  </si>
  <si>
    <t>最低気温(℃)</t>
  </si>
  <si>
    <t>日照時間(時間)</t>
  </si>
  <si>
    <t>平均湿度(％)</t>
  </si>
  <si>
    <t>平均気温(℃)</t>
  </si>
  <si>
    <t>コーヒー</t>
  </si>
  <si>
    <t>飲料等</t>
  </si>
  <si>
    <t>緑茶飲料等</t>
  </si>
  <si>
    <t>紅茶飲料</t>
  </si>
  <si>
    <t>果汁飲料等</t>
  </si>
  <si>
    <t>最高気温</t>
  </si>
  <si>
    <t>最低気温</t>
  </si>
  <si>
    <t>降水量</t>
  </si>
  <si>
    <t>日照時間</t>
  </si>
  <si>
    <t>平均湿度</t>
  </si>
  <si>
    <t>スポーツ</t>
  </si>
  <si>
    <t>ミネラル</t>
  </si>
  <si>
    <t>ウォーター類</t>
  </si>
  <si>
    <t>炭酸飲料</t>
  </si>
  <si>
    <t>年月日</t>
  </si>
  <si>
    <t>コーヒー飲料等コールド</t>
  </si>
  <si>
    <t>コーヒー飲料等ホット</t>
  </si>
  <si>
    <t>緑茶飲料等コールド</t>
  </si>
  <si>
    <t>緑茶飲料等ホット</t>
  </si>
  <si>
    <t>紅茶飲料コールド</t>
  </si>
  <si>
    <t>紅茶飲料ホット</t>
  </si>
  <si>
    <t>炭酸飲料</t>
  </si>
  <si>
    <t>果汁飲料等コールド</t>
  </si>
  <si>
    <t>果汁飲料等ホット</t>
  </si>
  <si>
    <t>スポーツ飲料等</t>
  </si>
  <si>
    <t>ミネラルウォーター類</t>
  </si>
  <si>
    <t>日降水量(mm)</t>
  </si>
  <si>
    <t>気象データ</t>
  </si>
  <si>
    <t>相関係数(平均気温)</t>
  </si>
  <si>
    <t>相関係数(最高気温)</t>
  </si>
  <si>
    <t>相関係数(最低気温)</t>
  </si>
  <si>
    <t>相関係数(日降水量)</t>
  </si>
  <si>
    <t>相関係数(日照時間)</t>
  </si>
  <si>
    <t>相関係数(平均湿度)</t>
  </si>
  <si>
    <t>自販機１台あたり販売数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</si>
</sst>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.00_ "/>
    <numFmt numFmtId="179" formatCode="0.0000_);[Red]\(0.0000\)"/>
    <numFmt numFmtId="180" formatCode="#,##0.0;[Red]\-#,##0.0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sz val="9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ゴシック"/>
      <family val="3"/>
    </font>
    <font>
      <b/>
      <sz val="10.5"/>
      <color indexed="9"/>
      <name val="ＭＳ Ｐゴシック"/>
      <family val="3"/>
    </font>
    <font>
      <sz val="10.5"/>
      <color indexed="9"/>
      <name val="ＭＳ Ｐゴシック"/>
      <family val="3"/>
    </font>
    <font>
      <sz val="10.5"/>
      <color indexed="8"/>
      <name val="ＭＳ Ｐゴシック"/>
      <family val="3"/>
    </font>
    <font>
      <b/>
      <sz val="10.5"/>
      <color indexed="8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9"/>
      <name val="ＭＳ Ｐゴシック"/>
      <family val="3"/>
    </font>
    <font>
      <sz val="10.5"/>
      <color indexed="8"/>
      <name val="Times New Roman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.5"/>
      <color rgb="FFFFFFFF"/>
      <name val="ＭＳ Ｐゴシック"/>
      <family val="3"/>
    </font>
    <font>
      <sz val="10.5"/>
      <color theme="1"/>
      <name val="ＭＳ Ｐゴシック"/>
      <family val="3"/>
    </font>
    <font>
      <b/>
      <sz val="10.5"/>
      <color theme="1"/>
      <name val="ＭＳ Ｐゴシック"/>
      <family val="3"/>
    </font>
    <font>
      <sz val="10"/>
      <color rgb="FFFFFFFF"/>
      <name val="ＭＳ Ｐゴシック"/>
      <family val="3"/>
    </font>
    <font>
      <sz val="10.5"/>
      <color theme="1"/>
      <name val="Times New Roman"/>
      <family val="1"/>
    </font>
    <font>
      <sz val="11"/>
      <name val="Calibri"/>
      <family val="3"/>
    </font>
    <font>
      <b/>
      <sz val="10.5"/>
      <color rgb="FFFFFFFF"/>
      <name val="ＭＳ Ｐゴシック"/>
      <family val="3"/>
    </font>
    <font>
      <b/>
      <sz val="10"/>
      <color rgb="FFFFFFFF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EFD3D2"/>
        <bgColor indexed="64"/>
      </patternFill>
    </fill>
    <fill>
      <patternFill patternType="solid">
        <fgColor rgb="FFDFA7A6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D2EAF1"/>
        <bgColor indexed="64"/>
      </patternFill>
    </fill>
    <fill>
      <patternFill patternType="solid">
        <fgColor rgb="FFA5D5E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 style="medium">
        <color rgb="FFFFFFFF"/>
      </right>
      <top/>
      <bottom style="medium">
        <color rgb="FFFFFFFF"/>
      </bottom>
    </border>
    <border>
      <left style="medium">
        <color rgb="FFFFFFFF"/>
      </left>
      <right style="medium">
        <color rgb="FFFFFFFF"/>
      </right>
      <top/>
      <bottom style="medium">
        <color rgb="FFFFFFF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>
        <color rgb="FFFFFFFF"/>
      </left>
      <right/>
      <top style="medium">
        <color rgb="FFFFFFFF"/>
      </top>
      <bottom/>
    </border>
    <border>
      <left/>
      <right style="medium">
        <color rgb="FFFFFFFF"/>
      </right>
      <top style="medium">
        <color rgb="FFFFFFFF"/>
      </top>
      <bottom/>
    </border>
    <border>
      <left style="medium">
        <color rgb="FFFFFFFF"/>
      </left>
      <right/>
      <top/>
      <bottom style="thick">
        <color rgb="FFFFFFFF"/>
      </bottom>
    </border>
    <border>
      <left/>
      <right style="medium">
        <color rgb="FFFFFFFF"/>
      </right>
      <top/>
      <bottom style="thick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/>
    </border>
    <border>
      <left style="medium">
        <color rgb="FFFFFFFF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5" fillId="0" borderId="0" xfId="63" applyFont="1" applyFill="1">
      <alignment vertical="center"/>
      <protection/>
    </xf>
    <xf numFmtId="0" fontId="0" fillId="0" borderId="0" xfId="63" applyFill="1">
      <alignment vertical="center"/>
      <protection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47" fillId="35" borderId="13" xfId="0" applyFont="1" applyFill="1" applyBorder="1" applyAlignment="1">
      <alignment horizontal="center" vertical="center" wrapText="1"/>
    </xf>
    <xf numFmtId="0" fontId="48" fillId="35" borderId="12" xfId="0" applyFont="1" applyFill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9" fillId="36" borderId="12" xfId="0" applyFont="1" applyFill="1" applyBorder="1" applyAlignment="1">
      <alignment horizontal="center" vertical="center" wrapText="1"/>
    </xf>
    <xf numFmtId="0" fontId="47" fillId="37" borderId="13" xfId="0" applyFont="1" applyFill="1" applyBorder="1" applyAlignment="1">
      <alignment horizontal="center" vertical="center" wrapText="1"/>
    </xf>
    <xf numFmtId="0" fontId="48" fillId="37" borderId="12" xfId="0" applyFont="1" applyFill="1" applyBorder="1" applyAlignment="1">
      <alignment horizontal="center" vertical="center" wrapText="1"/>
    </xf>
    <xf numFmtId="0" fontId="47" fillId="38" borderId="13" xfId="0" applyFont="1" applyFill="1" applyBorder="1" applyAlignment="1">
      <alignment horizontal="center" vertical="center" wrapText="1"/>
    </xf>
    <xf numFmtId="0" fontId="48" fillId="38" borderId="12" xfId="0" applyFont="1" applyFill="1" applyBorder="1" applyAlignment="1">
      <alignment horizontal="center" vertical="center" wrapText="1"/>
    </xf>
    <xf numFmtId="0" fontId="47" fillId="38" borderId="12" xfId="0" applyFont="1" applyFill="1" applyBorder="1" applyAlignment="1">
      <alignment horizontal="center" vertical="center" wrapText="1"/>
    </xf>
    <xf numFmtId="0" fontId="47" fillId="37" borderId="12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36" fillId="0" borderId="0" xfId="63" applyFont="1" applyFill="1">
      <alignment vertical="center"/>
      <protection/>
    </xf>
    <xf numFmtId="0" fontId="0" fillId="0" borderId="0" xfId="63" applyFill="1" applyAlignment="1">
      <alignment horizontal="center" vertical="center" wrapText="1"/>
      <protection/>
    </xf>
    <xf numFmtId="0" fontId="0" fillId="0" borderId="0" xfId="63" applyFont="1" applyFill="1" applyAlignment="1">
      <alignment horizontal="center" vertical="center" wrapText="1"/>
      <protection/>
    </xf>
    <xf numFmtId="0" fontId="0" fillId="0" borderId="0" xfId="63" applyFont="1" applyFill="1" applyAlignment="1">
      <alignment horizontal="center" vertical="center" wrapText="1"/>
      <protection/>
    </xf>
    <xf numFmtId="176" fontId="0" fillId="0" borderId="0" xfId="63" applyNumberFormat="1" applyFont="1" applyFill="1">
      <alignment vertical="center"/>
      <protection/>
    </xf>
    <xf numFmtId="176" fontId="0" fillId="0" borderId="0" xfId="63" applyNumberFormat="1" applyFill="1">
      <alignment vertical="center"/>
      <protection/>
    </xf>
    <xf numFmtId="0" fontId="0" fillId="0" borderId="0" xfId="63" applyFont="1" applyFill="1" applyAlignment="1">
      <alignment horizontal="center" vertical="center" wrapText="1"/>
      <protection/>
    </xf>
    <xf numFmtId="0" fontId="0" fillId="0" borderId="0" xfId="63" applyFont="1" applyFill="1" applyAlignment="1">
      <alignment horizontal="center" vertical="center" wrapText="1"/>
      <protection/>
    </xf>
    <xf numFmtId="176" fontId="0" fillId="0" borderId="0" xfId="63" applyNumberFormat="1" applyFont="1" applyFill="1" applyAlignment="1">
      <alignment horizontal="center" vertical="center" wrapText="1"/>
      <protection/>
    </xf>
    <xf numFmtId="176" fontId="0" fillId="0" borderId="0" xfId="63" applyNumberFormat="1" applyFill="1" applyAlignment="1">
      <alignment horizontal="center" vertical="center" wrapText="1"/>
      <protection/>
    </xf>
    <xf numFmtId="0" fontId="0" fillId="0" borderId="0" xfId="63" applyFill="1" applyAlignment="1">
      <alignment vertical="center" wrapText="1"/>
      <protection/>
    </xf>
    <xf numFmtId="0" fontId="40" fillId="0" borderId="0" xfId="63" applyFont="1" applyFill="1" applyAlignment="1">
      <alignment vertical="center" wrapText="1"/>
      <protection/>
    </xf>
    <xf numFmtId="176" fontId="0" fillId="0" borderId="0" xfId="63" applyNumberFormat="1" applyFill="1" applyAlignment="1">
      <alignment vertical="center" wrapText="1"/>
      <protection/>
    </xf>
    <xf numFmtId="176" fontId="40" fillId="0" borderId="0" xfId="63" applyNumberFormat="1" applyFont="1" applyFill="1" applyAlignment="1">
      <alignment vertical="center" wrapText="1"/>
      <protection/>
    </xf>
    <xf numFmtId="176" fontId="0" fillId="0" borderId="0" xfId="63" applyNumberFormat="1" applyFont="1" applyFill="1" applyAlignment="1">
      <alignment vertical="center" wrapText="1"/>
      <protection/>
    </xf>
    <xf numFmtId="0" fontId="0" fillId="0" borderId="0" xfId="63" applyFont="1" applyFill="1" applyAlignment="1">
      <alignment vertical="center" wrapText="1"/>
      <protection/>
    </xf>
    <xf numFmtId="176" fontId="0" fillId="0" borderId="0" xfId="63" applyNumberFormat="1" applyFont="1" applyFill="1" applyAlignment="1">
      <alignment horizontal="center" vertical="center" wrapText="1"/>
      <protection/>
    </xf>
    <xf numFmtId="177" fontId="0" fillId="0" borderId="0" xfId="63" applyNumberFormat="1" applyFill="1">
      <alignment vertical="center"/>
      <protection/>
    </xf>
    <xf numFmtId="180" fontId="0" fillId="0" borderId="0" xfId="48" applyNumberFormat="1" applyFont="1" applyFill="1" applyAlignment="1">
      <alignment vertical="center"/>
    </xf>
    <xf numFmtId="176" fontId="36" fillId="0" borderId="0" xfId="63" applyNumberFormat="1" applyFont="1" applyFill="1">
      <alignment vertical="center"/>
      <protection/>
    </xf>
    <xf numFmtId="177" fontId="36" fillId="0" borderId="0" xfId="63" applyNumberFormat="1" applyFont="1" applyFill="1">
      <alignment vertical="center"/>
      <protection/>
    </xf>
    <xf numFmtId="178" fontId="0" fillId="0" borderId="14" xfId="63" applyNumberFormat="1" applyFill="1" applyBorder="1">
      <alignment vertical="center"/>
      <protection/>
    </xf>
    <xf numFmtId="179" fontId="0" fillId="0" borderId="0" xfId="63" applyNumberFormat="1" applyFill="1">
      <alignment vertical="center"/>
      <protection/>
    </xf>
    <xf numFmtId="178" fontId="0" fillId="0" borderId="14" xfId="63" applyNumberFormat="1" applyFont="1" applyFill="1" applyBorder="1">
      <alignment vertical="center"/>
      <protection/>
    </xf>
    <xf numFmtId="0" fontId="0" fillId="0" borderId="0" xfId="63" applyFont="1" applyFill="1">
      <alignment vertical="center"/>
      <protection/>
    </xf>
    <xf numFmtId="177" fontId="0" fillId="0" borderId="0" xfId="63" applyNumberFormat="1" applyFont="1" applyFill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3" applyFont="1" applyFill="1">
      <alignment vertical="center"/>
      <protection/>
    </xf>
    <xf numFmtId="0" fontId="0" fillId="0" borderId="15" xfId="63" applyFont="1" applyFill="1" applyBorder="1" applyAlignment="1">
      <alignment vertical="center" wrapText="1"/>
      <protection/>
    </xf>
    <xf numFmtId="176" fontId="0" fillId="0" borderId="16" xfId="63" applyNumberFormat="1" applyFont="1" applyFill="1" applyBorder="1" applyAlignment="1">
      <alignment horizontal="center" vertical="center" wrapText="1"/>
      <protection/>
    </xf>
    <xf numFmtId="176" fontId="0" fillId="0" borderId="17" xfId="63" applyNumberFormat="1" applyFont="1" applyFill="1" applyBorder="1" applyAlignment="1">
      <alignment horizontal="center" vertical="center" wrapText="1"/>
      <protection/>
    </xf>
    <xf numFmtId="177" fontId="0" fillId="0" borderId="18" xfId="63" applyNumberFormat="1" applyFont="1" applyFill="1" applyBorder="1" applyAlignment="1">
      <alignment vertical="center" wrapText="1"/>
      <protection/>
    </xf>
    <xf numFmtId="14" fontId="51" fillId="0" borderId="19" xfId="63" applyNumberFormat="1" applyFont="1" applyFill="1" applyBorder="1">
      <alignment vertical="center"/>
      <protection/>
    </xf>
    <xf numFmtId="176" fontId="0" fillId="0" borderId="18" xfId="63" applyNumberFormat="1" applyFill="1" applyBorder="1">
      <alignment vertical="center"/>
      <protection/>
    </xf>
    <xf numFmtId="177" fontId="0" fillId="0" borderId="18" xfId="63" applyNumberFormat="1" applyFill="1" applyBorder="1">
      <alignment vertical="center"/>
      <protection/>
    </xf>
    <xf numFmtId="177" fontId="0" fillId="0" borderId="20" xfId="63" applyNumberFormat="1" applyFill="1" applyBorder="1">
      <alignment vertical="center"/>
      <protection/>
    </xf>
    <xf numFmtId="14" fontId="51" fillId="0" borderId="21" xfId="63" applyNumberFormat="1" applyFont="1" applyFill="1" applyBorder="1">
      <alignment vertical="center"/>
      <protection/>
    </xf>
    <xf numFmtId="176" fontId="0" fillId="0" borderId="22" xfId="63" applyNumberFormat="1" applyFill="1" applyBorder="1">
      <alignment vertical="center"/>
      <protection/>
    </xf>
    <xf numFmtId="177" fontId="0" fillId="0" borderId="22" xfId="63" applyNumberFormat="1" applyFill="1" applyBorder="1">
      <alignment vertical="center"/>
      <protection/>
    </xf>
    <xf numFmtId="177" fontId="0" fillId="0" borderId="23" xfId="63" applyNumberFormat="1" applyFill="1" applyBorder="1">
      <alignment vertical="center"/>
      <protection/>
    </xf>
    <xf numFmtId="0" fontId="0" fillId="0" borderId="19" xfId="63" applyFont="1" applyFill="1" applyBorder="1" applyAlignment="1">
      <alignment vertical="center" wrapText="1"/>
      <protection/>
    </xf>
    <xf numFmtId="0" fontId="0" fillId="0" borderId="18" xfId="63" applyFont="1" applyFill="1" applyBorder="1" applyAlignment="1">
      <alignment vertical="center" wrapText="1"/>
      <protection/>
    </xf>
    <xf numFmtId="0" fontId="0" fillId="0" borderId="20" xfId="63" applyFont="1" applyFill="1" applyBorder="1" applyAlignment="1">
      <alignment vertical="center" wrapText="1"/>
      <protection/>
    </xf>
    <xf numFmtId="0" fontId="0" fillId="0" borderId="19" xfId="63" applyFont="1" applyFill="1" applyBorder="1">
      <alignment vertical="center"/>
      <protection/>
    </xf>
    <xf numFmtId="0" fontId="0" fillId="0" borderId="18" xfId="63" applyFont="1" applyFill="1" applyBorder="1">
      <alignment vertical="center"/>
      <protection/>
    </xf>
    <xf numFmtId="0" fontId="0" fillId="0" borderId="20" xfId="63" applyFont="1" applyFill="1" applyBorder="1">
      <alignment vertical="center"/>
      <protection/>
    </xf>
    <xf numFmtId="0" fontId="0" fillId="0" borderId="21" xfId="63" applyFont="1" applyFill="1" applyBorder="1">
      <alignment vertical="center"/>
      <protection/>
    </xf>
    <xf numFmtId="0" fontId="0" fillId="0" borderId="22" xfId="63" applyFont="1" applyFill="1" applyBorder="1">
      <alignment vertical="center"/>
      <protection/>
    </xf>
    <xf numFmtId="0" fontId="0" fillId="0" borderId="23" xfId="63" applyFont="1" applyFill="1" applyBorder="1">
      <alignment vertical="center"/>
      <protection/>
    </xf>
    <xf numFmtId="0" fontId="0" fillId="0" borderId="15" xfId="63" applyFont="1" applyFill="1" applyBorder="1" applyAlignment="1">
      <alignment horizontal="center" vertical="center"/>
      <protection/>
    </xf>
    <xf numFmtId="0" fontId="0" fillId="0" borderId="16" xfId="63" applyFont="1" applyFill="1" applyBorder="1" applyAlignment="1">
      <alignment horizontal="center" vertical="center"/>
      <protection/>
    </xf>
    <xf numFmtId="0" fontId="0" fillId="0" borderId="17" xfId="63" applyFont="1" applyFill="1" applyBorder="1" applyAlignment="1">
      <alignment horizontal="center" vertical="center"/>
      <protection/>
    </xf>
    <xf numFmtId="176" fontId="0" fillId="0" borderId="18" xfId="63" applyNumberFormat="1" applyFont="1" applyFill="1" applyBorder="1" applyAlignment="1">
      <alignment horizontal="center" vertical="center" wrapText="1"/>
      <protection/>
    </xf>
    <xf numFmtId="176" fontId="0" fillId="0" borderId="18" xfId="63" applyNumberFormat="1" applyFont="1" applyFill="1" applyBorder="1" applyAlignment="1">
      <alignment horizontal="center" vertical="center" wrapText="1"/>
      <protection/>
    </xf>
    <xf numFmtId="176" fontId="0" fillId="0" borderId="18" xfId="63" applyNumberFormat="1" applyFont="1" applyFill="1" applyBorder="1" applyAlignment="1">
      <alignment horizontal="center" vertical="center" wrapText="1"/>
      <protection/>
    </xf>
    <xf numFmtId="176" fontId="0" fillId="0" borderId="20" xfId="63" applyNumberFormat="1" applyFont="1" applyFill="1" applyBorder="1" applyAlignment="1">
      <alignment horizontal="center" vertical="center" wrapText="1"/>
      <protection/>
    </xf>
    <xf numFmtId="0" fontId="52" fillId="36" borderId="24" xfId="0" applyFont="1" applyFill="1" applyBorder="1" applyAlignment="1">
      <alignment horizontal="center" vertical="center" wrapText="1"/>
    </xf>
    <xf numFmtId="0" fontId="52" fillId="36" borderId="25" xfId="0" applyFont="1" applyFill="1" applyBorder="1" applyAlignment="1">
      <alignment horizontal="center" vertical="center" wrapText="1"/>
    </xf>
    <xf numFmtId="0" fontId="52" fillId="36" borderId="26" xfId="0" applyFont="1" applyFill="1" applyBorder="1" applyAlignment="1">
      <alignment horizontal="center" vertical="center" wrapText="1"/>
    </xf>
    <xf numFmtId="0" fontId="52" fillId="36" borderId="27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52" fillId="33" borderId="25" xfId="0" applyFont="1" applyFill="1" applyBorder="1" applyAlignment="1">
      <alignment horizontal="center" vertical="center" wrapText="1"/>
    </xf>
    <xf numFmtId="0" fontId="52" fillId="33" borderId="26" xfId="0" applyFont="1" applyFill="1" applyBorder="1" applyAlignment="1">
      <alignment horizontal="center" vertical="center" wrapText="1"/>
    </xf>
    <xf numFmtId="0" fontId="52" fillId="33" borderId="27" xfId="0" applyFont="1" applyFill="1" applyBorder="1" applyAlignment="1">
      <alignment horizontal="center" vertical="center" wrapText="1"/>
    </xf>
    <xf numFmtId="0" fontId="52" fillId="36" borderId="28" xfId="0" applyFont="1" applyFill="1" applyBorder="1" applyAlignment="1">
      <alignment horizontal="center" vertical="center" wrapText="1"/>
    </xf>
    <xf numFmtId="0" fontId="52" fillId="36" borderId="29" xfId="0" applyFont="1" applyFill="1" applyBorder="1" applyAlignment="1">
      <alignment horizontal="center" vertical="center" wrapText="1"/>
    </xf>
    <xf numFmtId="0" fontId="52" fillId="36" borderId="13" xfId="0" applyFont="1" applyFill="1" applyBorder="1" applyAlignment="1">
      <alignment horizontal="center" vertical="center" wrapText="1"/>
    </xf>
    <xf numFmtId="0" fontId="52" fillId="33" borderId="28" xfId="0" applyFont="1" applyFill="1" applyBorder="1" applyAlignment="1">
      <alignment horizontal="justify" vertical="center" wrapText="1"/>
    </xf>
    <xf numFmtId="0" fontId="52" fillId="33" borderId="29" xfId="0" applyFont="1" applyFill="1" applyBorder="1" applyAlignment="1">
      <alignment horizontal="justify" vertical="center" wrapText="1"/>
    </xf>
    <xf numFmtId="0" fontId="52" fillId="33" borderId="13" xfId="0" applyFont="1" applyFill="1" applyBorder="1" applyAlignment="1">
      <alignment horizontal="justify" vertical="center" wrapText="1"/>
    </xf>
    <xf numFmtId="0" fontId="53" fillId="36" borderId="28" xfId="0" applyFont="1" applyFill="1" applyBorder="1" applyAlignment="1">
      <alignment horizontal="justify" vertical="center" wrapText="1"/>
    </xf>
    <xf numFmtId="0" fontId="53" fillId="36" borderId="29" xfId="0" applyFont="1" applyFill="1" applyBorder="1" applyAlignment="1">
      <alignment horizontal="justify" vertical="center" wrapText="1"/>
    </xf>
    <xf numFmtId="0" fontId="53" fillId="36" borderId="13" xfId="0" applyFont="1" applyFill="1" applyBorder="1" applyAlignment="1">
      <alignment horizontal="justify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5 2" xfId="64"/>
    <cellStyle name="良い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392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11.8515625" style="2" customWidth="1"/>
    <col min="2" max="2" width="8.8515625" style="2" customWidth="1"/>
    <col min="3" max="3" width="9.00390625" style="38" bestFit="1" customWidth="1"/>
    <col min="4" max="4" width="8.8515625" style="2" customWidth="1"/>
    <col min="5" max="5" width="9.28125" style="38" bestFit="1" customWidth="1"/>
    <col min="6" max="6" width="8.8515625" style="2" customWidth="1"/>
    <col min="7" max="7" width="9.28125" style="38" customWidth="1"/>
    <col min="8" max="8" width="8.8515625" style="2" customWidth="1"/>
    <col min="9" max="9" width="9.00390625" style="38" bestFit="1" customWidth="1"/>
    <col min="10" max="10" width="4.7109375" style="38" customWidth="1"/>
    <col min="11" max="11" width="8.8515625" style="2" customWidth="1"/>
    <col min="12" max="12" width="9.00390625" style="38" bestFit="1" customWidth="1"/>
    <col min="13" max="13" width="8.8515625" style="2" customWidth="1"/>
    <col min="14" max="14" width="9.00390625" style="38" bestFit="1" customWidth="1"/>
    <col min="15" max="15" width="8.8515625" style="2" customWidth="1"/>
    <col min="16" max="16" width="9.28125" style="38" customWidth="1"/>
    <col min="17" max="17" width="8.8515625" style="2" customWidth="1"/>
    <col min="18" max="18" width="9.00390625" style="38" bestFit="1" customWidth="1"/>
    <col min="19" max="19" width="8.8515625" style="2" customWidth="1"/>
    <col min="20" max="20" width="9.00390625" style="38" bestFit="1" customWidth="1"/>
    <col min="21" max="21" width="8.8515625" style="2" customWidth="1"/>
    <col min="22" max="22" width="9.00390625" style="38" bestFit="1" customWidth="1"/>
    <col min="23" max="23" width="8.8515625" style="2" customWidth="1"/>
    <col min="24" max="24" width="9.00390625" style="38" bestFit="1" customWidth="1"/>
    <col min="25" max="52" width="0" style="2" hidden="1" customWidth="1"/>
    <col min="53" max="60" width="0" style="26" hidden="1" customWidth="1"/>
    <col min="61" max="77" width="0" style="2" hidden="1" customWidth="1"/>
    <col min="78" max="16384" width="8.8515625" style="2" customWidth="1"/>
  </cols>
  <sheetData>
    <row r="1" spans="1:84" s="22" customFormat="1" ht="12.75" customHeight="1">
      <c r="A1" s="49" t="s">
        <v>60</v>
      </c>
      <c r="B1" s="50" t="s">
        <v>5</v>
      </c>
      <c r="C1" s="50" t="s">
        <v>4</v>
      </c>
      <c r="D1" s="50" t="s">
        <v>5</v>
      </c>
      <c r="E1" s="50" t="s">
        <v>4</v>
      </c>
      <c r="F1" s="50" t="s">
        <v>5</v>
      </c>
      <c r="G1" s="50" t="s">
        <v>4</v>
      </c>
      <c r="H1" s="50" t="s">
        <v>5</v>
      </c>
      <c r="I1" s="50" t="s">
        <v>4</v>
      </c>
      <c r="J1" s="50"/>
      <c r="K1" s="50" t="s">
        <v>5</v>
      </c>
      <c r="L1" s="50" t="s">
        <v>4</v>
      </c>
      <c r="M1" s="50" t="s">
        <v>5</v>
      </c>
      <c r="N1" s="50" t="s">
        <v>4</v>
      </c>
      <c r="O1" s="50" t="s">
        <v>5</v>
      </c>
      <c r="P1" s="50" t="s">
        <v>4</v>
      </c>
      <c r="Q1" s="50" t="s">
        <v>5</v>
      </c>
      <c r="R1" s="50" t="s">
        <v>4</v>
      </c>
      <c r="S1" s="50" t="s">
        <v>5</v>
      </c>
      <c r="T1" s="50" t="s">
        <v>4</v>
      </c>
      <c r="U1" s="50" t="s">
        <v>5</v>
      </c>
      <c r="V1" s="50" t="s">
        <v>4</v>
      </c>
      <c r="W1" s="50" t="s">
        <v>5</v>
      </c>
      <c r="X1" s="51" t="s">
        <v>4</v>
      </c>
      <c r="Z1" s="23" t="s">
        <v>10</v>
      </c>
      <c r="AA1" s="24"/>
      <c r="AB1" s="25" t="s">
        <v>11</v>
      </c>
      <c r="AC1" s="26"/>
      <c r="AD1" s="23" t="s">
        <v>12</v>
      </c>
      <c r="AE1" s="24"/>
      <c r="AF1" s="24"/>
      <c r="AG1" s="27" t="s">
        <v>13</v>
      </c>
      <c r="AH1" s="24"/>
      <c r="AI1" s="27" t="s">
        <v>14</v>
      </c>
      <c r="AJ1" s="24"/>
      <c r="AL1" s="28" t="s">
        <v>8</v>
      </c>
      <c r="AS1" s="28" t="s">
        <v>9</v>
      </c>
      <c r="BA1" s="29" t="s">
        <v>4</v>
      </c>
      <c r="BB1" s="30"/>
      <c r="BC1" s="30"/>
      <c r="BD1" s="30"/>
      <c r="BE1" s="29" t="s">
        <v>5</v>
      </c>
      <c r="BF1" s="30"/>
      <c r="BG1" s="30"/>
      <c r="BH1" s="30"/>
      <c r="BN1" s="26" t="s">
        <v>29</v>
      </c>
      <c r="BO1" s="30" t="s">
        <v>30</v>
      </c>
      <c r="BP1" s="30" t="s">
        <v>29</v>
      </c>
      <c r="BQ1" s="30" t="s">
        <v>30</v>
      </c>
      <c r="BT1" s="26" t="e">
        <f>#REF!</f>
        <v>#REF!</v>
      </c>
      <c r="BU1" s="26" t="e">
        <f>#REF!</f>
        <v>#REF!</v>
      </c>
      <c r="BV1" s="2"/>
      <c r="BW1" s="26" t="e">
        <f>#REF!</f>
        <v>#REF!</v>
      </c>
      <c r="BX1" s="26" t="e">
        <f>#REF!</f>
        <v>#REF!</v>
      </c>
      <c r="CA1" s="70" t="s">
        <v>73</v>
      </c>
      <c r="CB1" s="71"/>
      <c r="CC1" s="71"/>
      <c r="CD1" s="71"/>
      <c r="CE1" s="71"/>
      <c r="CF1" s="72"/>
    </row>
    <row r="2" spans="1:84" s="31" customFormat="1" ht="25.5">
      <c r="A2" s="61" t="s">
        <v>80</v>
      </c>
      <c r="B2" s="75" t="s">
        <v>62</v>
      </c>
      <c r="C2" s="75"/>
      <c r="D2" s="73" t="s">
        <v>64</v>
      </c>
      <c r="E2" s="73"/>
      <c r="F2" s="74" t="s">
        <v>66</v>
      </c>
      <c r="G2" s="74"/>
      <c r="H2" s="75" t="s">
        <v>69</v>
      </c>
      <c r="I2" s="75"/>
      <c r="J2" s="52"/>
      <c r="K2" s="75" t="s">
        <v>61</v>
      </c>
      <c r="L2" s="75"/>
      <c r="M2" s="73" t="s">
        <v>63</v>
      </c>
      <c r="N2" s="73"/>
      <c r="O2" s="74" t="s">
        <v>65</v>
      </c>
      <c r="P2" s="74"/>
      <c r="Q2" s="75" t="s">
        <v>67</v>
      </c>
      <c r="R2" s="75"/>
      <c r="S2" s="75" t="s">
        <v>68</v>
      </c>
      <c r="T2" s="75"/>
      <c r="U2" s="75" t="s">
        <v>70</v>
      </c>
      <c r="V2" s="75"/>
      <c r="W2" s="75" t="s">
        <v>71</v>
      </c>
      <c r="X2" s="76"/>
      <c r="Z2" s="24" t="s">
        <v>6</v>
      </c>
      <c r="AA2" s="24" t="s">
        <v>7</v>
      </c>
      <c r="AB2" s="24" t="s">
        <v>4</v>
      </c>
      <c r="AC2" s="24" t="s">
        <v>5</v>
      </c>
      <c r="AD2" s="24" t="s">
        <v>4</v>
      </c>
      <c r="AE2" s="24" t="s">
        <v>5</v>
      </c>
      <c r="AF2" s="24"/>
      <c r="AG2" s="27" t="s">
        <v>15</v>
      </c>
      <c r="AH2" s="27" t="s">
        <v>16</v>
      </c>
      <c r="AI2" s="27" t="s">
        <v>15</v>
      </c>
      <c r="AJ2" s="27" t="s">
        <v>16</v>
      </c>
      <c r="AL2" s="31" t="s">
        <v>22</v>
      </c>
      <c r="AM2" s="31" t="s">
        <v>25</v>
      </c>
      <c r="AN2" s="32" t="s">
        <v>19</v>
      </c>
      <c r="AO2" s="31" t="s">
        <v>0</v>
      </c>
      <c r="AP2" s="31" t="s">
        <v>1</v>
      </c>
      <c r="AQ2" s="31" t="s">
        <v>21</v>
      </c>
      <c r="AR2" s="31" t="s">
        <v>3</v>
      </c>
      <c r="AS2" s="31" t="s">
        <v>22</v>
      </c>
      <c r="AT2" s="31" t="s">
        <v>24</v>
      </c>
      <c r="AU2" s="32" t="s">
        <v>19</v>
      </c>
      <c r="AV2" s="31" t="s">
        <v>0</v>
      </c>
      <c r="AW2" s="31" t="s">
        <v>1</v>
      </c>
      <c r="AX2" s="31" t="s">
        <v>21</v>
      </c>
      <c r="AY2" s="31" t="s">
        <v>3</v>
      </c>
      <c r="BA2" s="33" t="s">
        <v>23</v>
      </c>
      <c r="BB2" s="33" t="s">
        <v>26</v>
      </c>
      <c r="BC2" s="34" t="s">
        <v>20</v>
      </c>
      <c r="BD2" s="33" t="s">
        <v>2</v>
      </c>
      <c r="BE2" s="33" t="s">
        <v>23</v>
      </c>
      <c r="BF2" s="35" t="s">
        <v>27</v>
      </c>
      <c r="BG2" s="34" t="s">
        <v>20</v>
      </c>
      <c r="BH2" s="33" t="s">
        <v>2</v>
      </c>
      <c r="BJ2" s="36" t="s">
        <v>28</v>
      </c>
      <c r="BM2" s="33" t="s">
        <v>31</v>
      </c>
      <c r="BN2" s="37" t="s">
        <v>33</v>
      </c>
      <c r="BO2" s="37" t="s">
        <v>35</v>
      </c>
      <c r="BP2" s="37" t="s">
        <v>37</v>
      </c>
      <c r="BQ2" s="37" t="s">
        <v>39</v>
      </c>
      <c r="BS2" s="36" t="s">
        <v>40</v>
      </c>
      <c r="BT2" s="33" t="e">
        <f>#REF!</f>
        <v>#REF!</v>
      </c>
      <c r="BU2" s="33" t="e">
        <f>#REF!</f>
        <v>#REF!</v>
      </c>
      <c r="BW2" s="33" t="e">
        <f>#REF!</f>
        <v>#REF!</v>
      </c>
      <c r="BX2" s="33" t="e">
        <f>#REF!</f>
        <v>#REF!</v>
      </c>
      <c r="CA2" s="61" t="s">
        <v>45</v>
      </c>
      <c r="CB2" s="62" t="s">
        <v>41</v>
      </c>
      <c r="CC2" s="62" t="s">
        <v>42</v>
      </c>
      <c r="CD2" s="62" t="s">
        <v>72</v>
      </c>
      <c r="CE2" s="62" t="s">
        <v>43</v>
      </c>
      <c r="CF2" s="63" t="s">
        <v>44</v>
      </c>
    </row>
    <row r="3" spans="1:84" ht="12.75">
      <c r="A3" s="53">
        <v>42186</v>
      </c>
      <c r="B3" s="54">
        <v>0.16206896551724137</v>
      </c>
      <c r="C3" s="55">
        <v>0.128125</v>
      </c>
      <c r="D3" s="54">
        <v>0.023908045977011495</v>
      </c>
      <c r="E3" s="55">
        <v>0.00625</v>
      </c>
      <c r="F3" s="54">
        <v>0.04735632183908046</v>
      </c>
      <c r="G3" s="55">
        <v>0.0203125</v>
      </c>
      <c r="H3" s="54">
        <v>0</v>
      </c>
      <c r="I3" s="55">
        <v>0</v>
      </c>
      <c r="J3" s="55"/>
      <c r="K3" s="54">
        <v>14.292852764091954</v>
      </c>
      <c r="L3" s="55">
        <v>11.78729166671875</v>
      </c>
      <c r="M3" s="54">
        <v>5.959683634390805</v>
      </c>
      <c r="N3" s="55">
        <v>4.05252604171875</v>
      </c>
      <c r="O3" s="54">
        <v>1.3545495347586207</v>
      </c>
      <c r="P3" s="55">
        <v>1.4359375</v>
      </c>
      <c r="Q3" s="54">
        <v>3.5357580733333336</v>
      </c>
      <c r="R3" s="55">
        <v>3.9119270832812503</v>
      </c>
      <c r="S3" s="54">
        <v>1.2012917350804597</v>
      </c>
      <c r="T3" s="55">
        <v>1.561328125</v>
      </c>
      <c r="U3" s="54">
        <v>0.6180996168735632</v>
      </c>
      <c r="V3" s="55">
        <v>1.2215624999999999</v>
      </c>
      <c r="W3" s="54">
        <v>4.392418171862069</v>
      </c>
      <c r="X3" s="56">
        <v>3.44372395828125</v>
      </c>
      <c r="Z3" s="38" t="e">
        <f>SUM(#REF!)</f>
        <v>#REF!</v>
      </c>
      <c r="AA3" s="26" t="e">
        <f>SUM(#REF!)</f>
        <v>#REF!</v>
      </c>
      <c r="AB3" s="26" t="e">
        <f>Z3/#REF!*100</f>
        <v>#REF!</v>
      </c>
      <c r="AC3" s="26" t="e">
        <f>AA3/#REF!*100</f>
        <v>#REF!</v>
      </c>
      <c r="AD3" s="26" t="e">
        <f>Z3/SUM(Z3:AA3)*100</f>
        <v>#REF!</v>
      </c>
      <c r="AE3" s="26" t="e">
        <f>AA3/SUM(Z3:AA3)*100</f>
        <v>#REF!</v>
      </c>
      <c r="AF3" s="26"/>
      <c r="AG3" s="26" t="e">
        <f>#REF!/SUM(#REF!)*100</f>
        <v>#REF!</v>
      </c>
      <c r="AH3" s="26" t="e">
        <f>#REF!/SUM(#REF!)*100</f>
        <v>#REF!</v>
      </c>
      <c r="AI3" s="26" t="e">
        <f>#REF!/SUM(#REF!)*100</f>
        <v>#REF!</v>
      </c>
      <c r="AJ3" s="26" t="e">
        <f>#REF!/SUM(#REF!)*100</f>
        <v>#REF!</v>
      </c>
      <c r="AL3" s="26" t="e">
        <f>L3/#REF!*100</f>
        <v>#REF!</v>
      </c>
      <c r="AM3" s="26" t="e">
        <f>N3/#REF!*100</f>
        <v>#REF!</v>
      </c>
      <c r="AN3" s="26" t="e">
        <f>P3/#REF!*100</f>
        <v>#REF!</v>
      </c>
      <c r="AO3" s="26" t="e">
        <f>R3/#REF!*100</f>
        <v>#REF!</v>
      </c>
      <c r="AP3" s="26" t="e">
        <f>T3/#REF!*100</f>
        <v>#REF!</v>
      </c>
      <c r="AQ3" s="26" t="e">
        <f>V3/#REF!*100</f>
        <v>#REF!</v>
      </c>
      <c r="AR3" s="26" t="e">
        <f>X3/#REF!*100</f>
        <v>#REF!</v>
      </c>
      <c r="AS3" s="26" t="e">
        <f>K3/#REF!*100</f>
        <v>#REF!</v>
      </c>
      <c r="AT3" s="26" t="e">
        <f>M3/#REF!*100</f>
        <v>#REF!</v>
      </c>
      <c r="AU3" s="26" t="e">
        <f>O3/#REF!*100</f>
        <v>#REF!</v>
      </c>
      <c r="AV3" s="26" t="e">
        <f>Q3/#REF!*100</f>
        <v>#REF!</v>
      </c>
      <c r="AW3" s="26" t="e">
        <f>S3/#REF!*100</f>
        <v>#REF!</v>
      </c>
      <c r="AX3" s="26" t="e">
        <f>U3/#REF!*100</f>
        <v>#REF!</v>
      </c>
      <c r="AY3" s="26" t="e">
        <f>W3/#REF!*100</f>
        <v>#REF!</v>
      </c>
      <c r="BA3" s="26" t="e">
        <f>C3/#REF!*100</f>
        <v>#REF!</v>
      </c>
      <c r="BB3" s="26" t="e">
        <f>E3/#REF!*100</f>
        <v>#REF!</v>
      </c>
      <c r="BC3" s="26" t="e">
        <f>G3/#REF!*100</f>
        <v>#REF!</v>
      </c>
      <c r="BD3" s="26" t="e">
        <f>I3/#REF!*100</f>
        <v>#REF!</v>
      </c>
      <c r="BE3" s="26" t="e">
        <f>B3/#REF!*100</f>
        <v>#REF!</v>
      </c>
      <c r="BF3" s="26" t="e">
        <f>D3/#REF!*100</f>
        <v>#REF!</v>
      </c>
      <c r="BG3" s="26" t="e">
        <f>F3/#REF!*100</f>
        <v>#REF!</v>
      </c>
      <c r="BH3" s="26" t="e">
        <f>H3/#REF!*100</f>
        <v>#REF!</v>
      </c>
      <c r="BJ3" s="2" t="str">
        <f aca="true" t="shared" si="0" ref="BJ3:BJ66">LEFT(A3,6)</f>
        <v>42186</v>
      </c>
      <c r="BL3" s="2">
        <v>201507</v>
      </c>
      <c r="BM3" s="39" t="e">
        <f>SUMIF($BJ$2:$BJ$302,BL3,#REF!)/COUNTIF($BJ$2:$BJ$302,BL3)</f>
        <v>#REF!</v>
      </c>
      <c r="BN3" s="2" t="e">
        <f aca="true" t="shared" si="1" ref="BN3:BN17">SUMIF($BJ$2:$BJ$302,BL3,$C$2:$C$302)/COUNTIF($BJ$2:$BJ$302,BL3)</f>
        <v>#DIV/0!</v>
      </c>
      <c r="BO3" s="2" t="e">
        <f aca="true" t="shared" si="2" ref="BO3:BO17">SUMIF($BJ$2:$BJ$302,BL3,$B$2:$B$302)/COUNTIF($BJ$2:$BJ$302,BL3)</f>
        <v>#DIV/0!</v>
      </c>
      <c r="BP3" s="2" t="e">
        <f aca="true" t="shared" si="3" ref="BP3:BP17">SUMIF($BJ$2:$BJ$302,BL3,$V$2:$V$302)/COUNTIF($BJ$2:$BJ$302,BL3)</f>
        <v>#DIV/0!</v>
      </c>
      <c r="BQ3" s="2" t="e">
        <f aca="true" t="shared" si="4" ref="BQ3:BQ17">SUMIF($BJ$2:$BJ$302,BL3,$U$2:$U$302)/COUNTIF($BJ$2:$BJ$302,BL3)</f>
        <v>#DIV/0!</v>
      </c>
      <c r="BS3" s="2">
        <f>COUNTIF($BJ$2:$BJ$302,BL3)</f>
        <v>0</v>
      </c>
      <c r="BT3" s="2" t="e">
        <f>SUMIF($BJ$2:$BJ$302,BL3,#REF!)/COUNTIF($BJ$2:$BJ$302,BL3)</f>
        <v>#REF!</v>
      </c>
      <c r="BU3" s="2" t="e">
        <f>SUMIF($BJ$2:$BJ$302,BL3,#REF!)/COUNTIF($BJ$2:$BJ$302,BL3)</f>
        <v>#REF!</v>
      </c>
      <c r="BV3" s="2" t="e">
        <f>BT3/BU3</f>
        <v>#REF!</v>
      </c>
      <c r="BW3" s="2" t="e">
        <f>SUMIF($BJ$2:$BJ$302,BL3,#REF!)/COUNTIF($BJ$2:$BJ$302,BL3)</f>
        <v>#REF!</v>
      </c>
      <c r="BX3" s="2" t="e">
        <f>SUMIF($BJ$2:$BJ$302,BL3,#REF!)/COUNTIF($BJ$2:$BJ$302,BL3)</f>
        <v>#REF!</v>
      </c>
      <c r="BY3" s="2" t="e">
        <f>BW3/BX3</f>
        <v>#REF!</v>
      </c>
      <c r="CA3" s="64">
        <v>20.5</v>
      </c>
      <c r="CB3" s="65">
        <v>22.4</v>
      </c>
      <c r="CC3" s="65">
        <v>19.2</v>
      </c>
      <c r="CD3" s="65">
        <v>13.5</v>
      </c>
      <c r="CE3" s="65">
        <v>0</v>
      </c>
      <c r="CF3" s="66">
        <v>98</v>
      </c>
    </row>
    <row r="4" spans="1:84" ht="12.75">
      <c r="A4" s="53">
        <v>42187</v>
      </c>
      <c r="B4" s="54">
        <v>0.1394120349104272</v>
      </c>
      <c r="C4" s="55">
        <v>0.11285266457680251</v>
      </c>
      <c r="D4" s="54">
        <v>0.02756086357372531</v>
      </c>
      <c r="E4" s="55">
        <v>0.012539184952978056</v>
      </c>
      <c r="F4" s="54">
        <v>0.03835553514010106</v>
      </c>
      <c r="G4" s="55">
        <v>0.0109717868338558</v>
      </c>
      <c r="H4" s="54">
        <v>0</v>
      </c>
      <c r="I4" s="55">
        <v>0</v>
      </c>
      <c r="J4" s="55"/>
      <c r="K4" s="54">
        <v>14.242415293982544</v>
      </c>
      <c r="L4" s="55">
        <v>11.144775339655173</v>
      </c>
      <c r="M4" s="54">
        <v>6.173485793017915</v>
      </c>
      <c r="N4" s="55">
        <v>4.492737722100313</v>
      </c>
      <c r="O4" s="54">
        <v>1.3769002778135049</v>
      </c>
      <c r="P4" s="55">
        <v>1.8170062695924765</v>
      </c>
      <c r="Q4" s="54">
        <v>3.691865170509876</v>
      </c>
      <c r="R4" s="55">
        <v>4.681243469122258</v>
      </c>
      <c r="S4" s="54">
        <v>1.3045748846164447</v>
      </c>
      <c r="T4" s="55">
        <v>1.7307993730407523</v>
      </c>
      <c r="U4" s="54">
        <v>0.6682361047312816</v>
      </c>
      <c r="V4" s="55">
        <v>1.779858934169279</v>
      </c>
      <c r="W4" s="54">
        <v>4.521999475011484</v>
      </c>
      <c r="X4" s="56">
        <v>3.968625914263323</v>
      </c>
      <c r="Z4" s="38" t="e">
        <f>SUM(#REF!)</f>
        <v>#REF!</v>
      </c>
      <c r="AA4" s="26" t="e">
        <f>SUM(#REF!)</f>
        <v>#REF!</v>
      </c>
      <c r="AB4" s="26" t="e">
        <f>Z4/#REF!*100</f>
        <v>#REF!</v>
      </c>
      <c r="AC4" s="26" t="e">
        <f>AA4/#REF!*100</f>
        <v>#REF!</v>
      </c>
      <c r="AD4" s="26" t="e">
        <f aca="true" t="shared" si="5" ref="AD4:AD67">Z4/SUM(Z4:AA4)*100</f>
        <v>#REF!</v>
      </c>
      <c r="AE4" s="26" t="e">
        <f aca="true" t="shared" si="6" ref="AE4:AE67">AA4/SUM(Z4:AA4)*100</f>
        <v>#REF!</v>
      </c>
      <c r="AF4" s="26"/>
      <c r="AG4" s="26" t="e">
        <f>#REF!/SUM(#REF!)*100</f>
        <v>#REF!</v>
      </c>
      <c r="AH4" s="26" t="e">
        <f>#REF!/SUM(#REF!)*100</f>
        <v>#REF!</v>
      </c>
      <c r="AI4" s="26" t="e">
        <f>#REF!/SUM(#REF!)*100</f>
        <v>#REF!</v>
      </c>
      <c r="AJ4" s="26" t="e">
        <f>#REF!/SUM(#REF!)*100</f>
        <v>#REF!</v>
      </c>
      <c r="AL4" s="26" t="e">
        <f>L4/#REF!*100</f>
        <v>#REF!</v>
      </c>
      <c r="AM4" s="26" t="e">
        <f>N4/#REF!*100</f>
        <v>#REF!</v>
      </c>
      <c r="AN4" s="26" t="e">
        <f>P4/#REF!*100</f>
        <v>#REF!</v>
      </c>
      <c r="AO4" s="26" t="e">
        <f>R4/#REF!*100</f>
        <v>#REF!</v>
      </c>
      <c r="AP4" s="26" t="e">
        <f>T4/#REF!*100</f>
        <v>#REF!</v>
      </c>
      <c r="AQ4" s="26" t="e">
        <f>V4/#REF!*100</f>
        <v>#REF!</v>
      </c>
      <c r="AR4" s="26" t="e">
        <f>X4/#REF!*100</f>
        <v>#REF!</v>
      </c>
      <c r="AS4" s="26" t="e">
        <f>K4/#REF!*100</f>
        <v>#REF!</v>
      </c>
      <c r="AT4" s="26" t="e">
        <f>M4/#REF!*100</f>
        <v>#REF!</v>
      </c>
      <c r="AU4" s="26" t="e">
        <f>O4/#REF!*100</f>
        <v>#REF!</v>
      </c>
      <c r="AV4" s="26" t="e">
        <f>Q4/#REF!*100</f>
        <v>#REF!</v>
      </c>
      <c r="AW4" s="26" t="e">
        <f>S4/#REF!*100</f>
        <v>#REF!</v>
      </c>
      <c r="AX4" s="26" t="e">
        <f>U4/#REF!*100</f>
        <v>#REF!</v>
      </c>
      <c r="AY4" s="26" t="e">
        <f>W4/#REF!*100</f>
        <v>#REF!</v>
      </c>
      <c r="BA4" s="26" t="e">
        <f>C4/#REF!*100</f>
        <v>#REF!</v>
      </c>
      <c r="BB4" s="26" t="e">
        <f>E4/#REF!*100</f>
        <v>#REF!</v>
      </c>
      <c r="BC4" s="26" t="e">
        <f>G4/#REF!*100</f>
        <v>#REF!</v>
      </c>
      <c r="BD4" s="26" t="e">
        <f>I4/#REF!*100</f>
        <v>#REF!</v>
      </c>
      <c r="BE4" s="26" t="e">
        <f>B4/#REF!*100</f>
        <v>#REF!</v>
      </c>
      <c r="BF4" s="26" t="e">
        <f>D4/#REF!*100</f>
        <v>#REF!</v>
      </c>
      <c r="BG4" s="26" t="e">
        <f>F4/#REF!*100</f>
        <v>#REF!</v>
      </c>
      <c r="BH4" s="26" t="e">
        <f>H4/#REF!*100</f>
        <v>#REF!</v>
      </c>
      <c r="BJ4" s="2" t="str">
        <f t="shared" si="0"/>
        <v>42187</v>
      </c>
      <c r="BL4" s="2">
        <v>201508</v>
      </c>
      <c r="BM4" s="39" t="e">
        <f>SUMIF($BJ$2:$BJ$302,BL4,#REF!)/COUNTIF($BJ$2:$BJ$302,BL4)</f>
        <v>#REF!</v>
      </c>
      <c r="BN4" s="2" t="e">
        <f t="shared" si="1"/>
        <v>#DIV/0!</v>
      </c>
      <c r="BO4" s="2" t="e">
        <f t="shared" si="2"/>
        <v>#DIV/0!</v>
      </c>
      <c r="BP4" s="2" t="e">
        <f t="shared" si="3"/>
        <v>#DIV/0!</v>
      </c>
      <c r="BQ4" s="2" t="e">
        <f t="shared" si="4"/>
        <v>#DIV/0!</v>
      </c>
      <c r="BS4" s="2">
        <f aca="true" t="shared" si="7" ref="BS4:BS17">COUNTIF($BJ$2:$BJ$302,BL4)</f>
        <v>0</v>
      </c>
      <c r="BT4" s="2" t="e">
        <f>SUMIF($BJ$2:$BJ$302,BL4,#REF!)/COUNTIF($BJ$2:$BJ$302,BL4)</f>
        <v>#REF!</v>
      </c>
      <c r="BU4" s="2" t="e">
        <f>SUMIF($BJ$2:$BJ$302,BL4,#REF!)/COUNTIF($BJ$2:$BJ$302,BL4)</f>
        <v>#REF!</v>
      </c>
      <c r="BV4" s="2" t="e">
        <f aca="true" t="shared" si="8" ref="BV4:BV17">BT4/BU4</f>
        <v>#REF!</v>
      </c>
      <c r="BW4" s="2" t="e">
        <f>SUMIF($BJ$2:$BJ$302,BL4,#REF!)/COUNTIF($BJ$2:$BJ$302,BL4)</f>
        <v>#REF!</v>
      </c>
      <c r="BX4" s="2" t="e">
        <f>SUMIF($BJ$2:$BJ$302,BL4,#REF!)/COUNTIF($BJ$2:$BJ$302,BL4)</f>
        <v>#REF!</v>
      </c>
      <c r="BY4" s="2" t="e">
        <f aca="true" t="shared" si="9" ref="BY4:BY17">BW4/BX4</f>
        <v>#REF!</v>
      </c>
      <c r="CA4" s="64">
        <v>22.5</v>
      </c>
      <c r="CB4" s="65">
        <v>25</v>
      </c>
      <c r="CC4" s="65">
        <v>20.1</v>
      </c>
      <c r="CD4" s="65">
        <v>2.5</v>
      </c>
      <c r="CE4" s="65">
        <v>0.2</v>
      </c>
      <c r="CF4" s="66">
        <v>91</v>
      </c>
    </row>
    <row r="5" spans="1:84" ht="12.75">
      <c r="A5" s="53">
        <v>42188</v>
      </c>
      <c r="B5" s="54">
        <v>0.14577594123048668</v>
      </c>
      <c r="C5" s="55">
        <v>0.16483516483516483</v>
      </c>
      <c r="D5" s="54">
        <v>0.02295684113865932</v>
      </c>
      <c r="E5" s="55">
        <v>0.0141287284144427</v>
      </c>
      <c r="F5" s="54">
        <v>0.04109274563820019</v>
      </c>
      <c r="G5" s="55">
        <v>0.012558869701726845</v>
      </c>
      <c r="H5" s="54">
        <v>0</v>
      </c>
      <c r="I5" s="55">
        <v>0.0015698587127158557</v>
      </c>
      <c r="J5" s="55"/>
      <c r="K5" s="54">
        <v>14.617258078604223</v>
      </c>
      <c r="L5" s="55">
        <v>10.08785975934066</v>
      </c>
      <c r="M5" s="54">
        <v>5.914032095867769</v>
      </c>
      <c r="N5" s="55">
        <v>4.049293563579278</v>
      </c>
      <c r="O5" s="54">
        <v>1.3924679697428834</v>
      </c>
      <c r="P5" s="55">
        <v>1.4225013081632654</v>
      </c>
      <c r="Q5" s="54">
        <v>3.5996895360422405</v>
      </c>
      <c r="R5" s="55">
        <v>3.7491889062794352</v>
      </c>
      <c r="S5" s="54">
        <v>1.2553303598714416</v>
      </c>
      <c r="T5" s="55">
        <v>1.3382783882260596</v>
      </c>
      <c r="U5" s="54">
        <v>0.5939317416437099</v>
      </c>
      <c r="V5" s="55">
        <v>1.1856096284144428</v>
      </c>
      <c r="W5" s="54">
        <v>4.339834492102847</v>
      </c>
      <c r="X5" s="56">
        <v>3.2070120356357927</v>
      </c>
      <c r="Z5" s="38" t="e">
        <f>SUM(#REF!)</f>
        <v>#REF!</v>
      </c>
      <c r="AA5" s="26" t="e">
        <f>SUM(#REF!)</f>
        <v>#REF!</v>
      </c>
      <c r="AB5" s="26" t="e">
        <f>Z5/#REF!*100</f>
        <v>#REF!</v>
      </c>
      <c r="AC5" s="26" t="e">
        <f>AA5/#REF!*100</f>
        <v>#REF!</v>
      </c>
      <c r="AD5" s="26" t="e">
        <f t="shared" si="5"/>
        <v>#REF!</v>
      </c>
      <c r="AE5" s="26" t="e">
        <f t="shared" si="6"/>
        <v>#REF!</v>
      </c>
      <c r="AF5" s="26"/>
      <c r="AG5" s="26" t="e">
        <f>#REF!/SUM(#REF!)*100</f>
        <v>#REF!</v>
      </c>
      <c r="AH5" s="26" t="e">
        <f>#REF!/SUM(#REF!)*100</f>
        <v>#REF!</v>
      </c>
      <c r="AI5" s="26" t="e">
        <f>#REF!/SUM(#REF!)*100</f>
        <v>#REF!</v>
      </c>
      <c r="AJ5" s="26" t="e">
        <f>#REF!/SUM(#REF!)*100</f>
        <v>#REF!</v>
      </c>
      <c r="AL5" s="26" t="e">
        <f>L5/#REF!*100</f>
        <v>#REF!</v>
      </c>
      <c r="AM5" s="26" t="e">
        <f>N5/#REF!*100</f>
        <v>#REF!</v>
      </c>
      <c r="AN5" s="26" t="e">
        <f>P5/#REF!*100</f>
        <v>#REF!</v>
      </c>
      <c r="AO5" s="26" t="e">
        <f>R5/#REF!*100</f>
        <v>#REF!</v>
      </c>
      <c r="AP5" s="26" t="e">
        <f>T5/#REF!*100</f>
        <v>#REF!</v>
      </c>
      <c r="AQ5" s="26" t="e">
        <f>V5/#REF!*100</f>
        <v>#REF!</v>
      </c>
      <c r="AR5" s="26" t="e">
        <f>X5/#REF!*100</f>
        <v>#REF!</v>
      </c>
      <c r="AS5" s="26" t="e">
        <f>K5/#REF!*100</f>
        <v>#REF!</v>
      </c>
      <c r="AT5" s="26" t="e">
        <f>M5/#REF!*100</f>
        <v>#REF!</v>
      </c>
      <c r="AU5" s="26" t="e">
        <f>O5/#REF!*100</f>
        <v>#REF!</v>
      </c>
      <c r="AV5" s="26" t="e">
        <f>Q5/#REF!*100</f>
        <v>#REF!</v>
      </c>
      <c r="AW5" s="26" t="e">
        <f>S5/#REF!*100</f>
        <v>#REF!</v>
      </c>
      <c r="AX5" s="26" t="e">
        <f>U5/#REF!*100</f>
        <v>#REF!</v>
      </c>
      <c r="AY5" s="26" t="e">
        <f>W5/#REF!*100</f>
        <v>#REF!</v>
      </c>
      <c r="BA5" s="26" t="e">
        <f>C5/#REF!*100</f>
        <v>#REF!</v>
      </c>
      <c r="BB5" s="26" t="e">
        <f>E5/#REF!*100</f>
        <v>#REF!</v>
      </c>
      <c r="BC5" s="26" t="e">
        <f>G5/#REF!*100</f>
        <v>#REF!</v>
      </c>
      <c r="BD5" s="26" t="e">
        <f>I5/#REF!*100</f>
        <v>#REF!</v>
      </c>
      <c r="BE5" s="26" t="e">
        <f>B5/#REF!*100</f>
        <v>#REF!</v>
      </c>
      <c r="BF5" s="26" t="e">
        <f>D5/#REF!*100</f>
        <v>#REF!</v>
      </c>
      <c r="BG5" s="26" t="e">
        <f>F5/#REF!*100</f>
        <v>#REF!</v>
      </c>
      <c r="BH5" s="26" t="e">
        <f>H5/#REF!*100</f>
        <v>#REF!</v>
      </c>
      <c r="BJ5" s="2" t="str">
        <f t="shared" si="0"/>
        <v>42188</v>
      </c>
      <c r="BL5" s="2">
        <v>201509</v>
      </c>
      <c r="BM5" s="39" t="e">
        <f>SUMIF($BJ$2:$BJ$302,BL5,#REF!)/COUNTIF($BJ$2:$BJ$302,BL5)</f>
        <v>#REF!</v>
      </c>
      <c r="BN5" s="2" t="e">
        <f t="shared" si="1"/>
        <v>#DIV/0!</v>
      </c>
      <c r="BO5" s="2" t="e">
        <f t="shared" si="2"/>
        <v>#DIV/0!</v>
      </c>
      <c r="BP5" s="2" t="e">
        <f t="shared" si="3"/>
        <v>#DIV/0!</v>
      </c>
      <c r="BQ5" s="2" t="e">
        <f t="shared" si="4"/>
        <v>#DIV/0!</v>
      </c>
      <c r="BS5" s="2">
        <f t="shared" si="7"/>
        <v>0</v>
      </c>
      <c r="BT5" s="2" t="e">
        <f>SUMIF($BJ$2:$BJ$302,BL5,#REF!)/COUNTIF($BJ$2:$BJ$302,BL5)</f>
        <v>#REF!</v>
      </c>
      <c r="BU5" s="2" t="e">
        <f>SUMIF($BJ$2:$BJ$302,BL5,#REF!)/COUNTIF($BJ$2:$BJ$302,BL5)</f>
        <v>#REF!</v>
      </c>
      <c r="BV5" s="2" t="e">
        <f t="shared" si="8"/>
        <v>#REF!</v>
      </c>
      <c r="BW5" s="2" t="e">
        <f>SUMIF($BJ$2:$BJ$302,BL5,#REF!)/COUNTIF($BJ$2:$BJ$302,BL5)</f>
        <v>#REF!</v>
      </c>
      <c r="BX5" s="2" t="e">
        <f>SUMIF($BJ$2:$BJ$302,BL5,#REF!)/COUNTIF($BJ$2:$BJ$302,BL5)</f>
        <v>#REF!</v>
      </c>
      <c r="BY5" s="2" t="e">
        <f t="shared" si="9"/>
        <v>#REF!</v>
      </c>
      <c r="CA5" s="64">
        <v>21.9</v>
      </c>
      <c r="CB5" s="65">
        <v>23.4</v>
      </c>
      <c r="CC5" s="65">
        <v>20.8</v>
      </c>
      <c r="CD5" s="65">
        <v>67.5</v>
      </c>
      <c r="CE5" s="65">
        <v>0</v>
      </c>
      <c r="CF5" s="66">
        <v>99</v>
      </c>
    </row>
    <row r="6" spans="1:84" ht="12.75">
      <c r="A6" s="53">
        <v>42191</v>
      </c>
      <c r="B6" s="54">
        <v>0.14502065167508033</v>
      </c>
      <c r="C6" s="55">
        <v>0.16352201257861634</v>
      </c>
      <c r="D6" s="54">
        <v>0.0289123451124369</v>
      </c>
      <c r="E6" s="55">
        <v>0.026729559748427674</v>
      </c>
      <c r="F6" s="54">
        <v>0.03946764570904084</v>
      </c>
      <c r="G6" s="55">
        <v>0.018867924528301886</v>
      </c>
      <c r="H6" s="54">
        <v>0</v>
      </c>
      <c r="I6" s="55">
        <v>0</v>
      </c>
      <c r="J6" s="55"/>
      <c r="K6" s="54">
        <v>14.126673441303351</v>
      </c>
      <c r="L6" s="55">
        <v>9.880566786477987</v>
      </c>
      <c r="M6" s="54">
        <v>5.965280054199174</v>
      </c>
      <c r="N6" s="55">
        <v>3.7741614256289306</v>
      </c>
      <c r="O6" s="54">
        <v>1.2661749601193206</v>
      </c>
      <c r="P6" s="55">
        <v>1.4387952979559748</v>
      </c>
      <c r="Q6" s="54">
        <v>3.046767848967416</v>
      </c>
      <c r="R6" s="55">
        <v>2.993100479245283</v>
      </c>
      <c r="S6" s="54">
        <v>1.0635426910555301</v>
      </c>
      <c r="T6" s="55">
        <v>1.2701707097484276</v>
      </c>
      <c r="U6" s="54">
        <v>0.5269466116108306</v>
      </c>
      <c r="V6" s="55">
        <v>0.8830750224842767</v>
      </c>
      <c r="W6" s="54">
        <v>4.300891627856815</v>
      </c>
      <c r="X6" s="56">
        <v>2.961987121855346</v>
      </c>
      <c r="Z6" s="38" t="e">
        <f>SUM(#REF!)</f>
        <v>#REF!</v>
      </c>
      <c r="AA6" s="26" t="e">
        <f>SUM(#REF!)</f>
        <v>#REF!</v>
      </c>
      <c r="AB6" s="26" t="e">
        <f>Z6/#REF!*100</f>
        <v>#REF!</v>
      </c>
      <c r="AC6" s="26" t="e">
        <f>AA6/#REF!*100</f>
        <v>#REF!</v>
      </c>
      <c r="AD6" s="26" t="e">
        <f t="shared" si="5"/>
        <v>#REF!</v>
      </c>
      <c r="AE6" s="26" t="e">
        <f t="shared" si="6"/>
        <v>#REF!</v>
      </c>
      <c r="AF6" s="26"/>
      <c r="AG6" s="26" t="e">
        <f>#REF!/SUM(#REF!)*100</f>
        <v>#REF!</v>
      </c>
      <c r="AH6" s="26" t="e">
        <f>#REF!/SUM(#REF!)*100</f>
        <v>#REF!</v>
      </c>
      <c r="AI6" s="26" t="e">
        <f>#REF!/SUM(#REF!)*100</f>
        <v>#REF!</v>
      </c>
      <c r="AJ6" s="26" t="e">
        <f>#REF!/SUM(#REF!)*100</f>
        <v>#REF!</v>
      </c>
      <c r="AL6" s="26" t="e">
        <f>L6/#REF!*100</f>
        <v>#REF!</v>
      </c>
      <c r="AM6" s="26" t="e">
        <f>N6/#REF!*100</f>
        <v>#REF!</v>
      </c>
      <c r="AN6" s="26" t="e">
        <f>P6/#REF!*100</f>
        <v>#REF!</v>
      </c>
      <c r="AO6" s="26" t="e">
        <f>R6/#REF!*100</f>
        <v>#REF!</v>
      </c>
      <c r="AP6" s="26" t="e">
        <f>T6/#REF!*100</f>
        <v>#REF!</v>
      </c>
      <c r="AQ6" s="26" t="e">
        <f>V6/#REF!*100</f>
        <v>#REF!</v>
      </c>
      <c r="AR6" s="26" t="e">
        <f>X6/#REF!*100</f>
        <v>#REF!</v>
      </c>
      <c r="AS6" s="26" t="e">
        <f>K6/#REF!*100</f>
        <v>#REF!</v>
      </c>
      <c r="AT6" s="26" t="e">
        <f>M6/#REF!*100</f>
        <v>#REF!</v>
      </c>
      <c r="AU6" s="26" t="e">
        <f>O6/#REF!*100</f>
        <v>#REF!</v>
      </c>
      <c r="AV6" s="26" t="e">
        <f>Q6/#REF!*100</f>
        <v>#REF!</v>
      </c>
      <c r="AW6" s="26" t="e">
        <f>S6/#REF!*100</f>
        <v>#REF!</v>
      </c>
      <c r="AX6" s="26" t="e">
        <f>U6/#REF!*100</f>
        <v>#REF!</v>
      </c>
      <c r="AY6" s="26" t="e">
        <f>W6/#REF!*100</f>
        <v>#REF!</v>
      </c>
      <c r="BA6" s="26" t="e">
        <f>C6/#REF!*100</f>
        <v>#REF!</v>
      </c>
      <c r="BB6" s="26" t="e">
        <f>E6/#REF!*100</f>
        <v>#REF!</v>
      </c>
      <c r="BC6" s="26" t="e">
        <f>G6/#REF!*100</f>
        <v>#REF!</v>
      </c>
      <c r="BD6" s="26" t="e">
        <f>I6/#REF!*100</f>
        <v>#REF!</v>
      </c>
      <c r="BE6" s="26" t="e">
        <f>B6/#REF!*100</f>
        <v>#REF!</v>
      </c>
      <c r="BF6" s="26" t="e">
        <f>D6/#REF!*100</f>
        <v>#REF!</v>
      </c>
      <c r="BG6" s="26" t="e">
        <f>F6/#REF!*100</f>
        <v>#REF!</v>
      </c>
      <c r="BH6" s="26" t="e">
        <f>H6/#REF!*100</f>
        <v>#REF!</v>
      </c>
      <c r="BJ6" s="2" t="str">
        <f t="shared" si="0"/>
        <v>42191</v>
      </c>
      <c r="BL6" s="2">
        <v>201510</v>
      </c>
      <c r="BM6" s="39" t="e">
        <f>SUMIF($BJ$2:$BJ$302,BL6,#REF!)/COUNTIF($BJ$2:$BJ$302,BL6)</f>
        <v>#REF!</v>
      </c>
      <c r="BN6" s="2" t="e">
        <f t="shared" si="1"/>
        <v>#DIV/0!</v>
      </c>
      <c r="BO6" s="2" t="e">
        <f t="shared" si="2"/>
        <v>#DIV/0!</v>
      </c>
      <c r="BP6" s="2" t="e">
        <f t="shared" si="3"/>
        <v>#DIV/0!</v>
      </c>
      <c r="BQ6" s="2" t="e">
        <f t="shared" si="4"/>
        <v>#DIV/0!</v>
      </c>
      <c r="BS6" s="2">
        <f t="shared" si="7"/>
        <v>0</v>
      </c>
      <c r="BT6" s="2" t="e">
        <f>SUMIF($BJ$2:$BJ$302,BL6,#REF!)/COUNTIF($BJ$2:$BJ$302,BL6)</f>
        <v>#REF!</v>
      </c>
      <c r="BU6" s="2" t="e">
        <f>SUMIF($BJ$2:$BJ$302,BL6,#REF!)/COUNTIF($BJ$2:$BJ$302,BL6)</f>
        <v>#REF!</v>
      </c>
      <c r="BV6" s="2" t="e">
        <f t="shared" si="8"/>
        <v>#REF!</v>
      </c>
      <c r="BW6" s="2" t="e">
        <f>SUMIF($BJ$2:$BJ$302,BL6,#REF!)/COUNTIF($BJ$2:$BJ$302,BL6)</f>
        <v>#REF!</v>
      </c>
      <c r="BX6" s="2" t="e">
        <f>SUMIF($BJ$2:$BJ$302,BL6,#REF!)/COUNTIF($BJ$2:$BJ$302,BL6)</f>
        <v>#REF!</v>
      </c>
      <c r="BY6" s="2" t="e">
        <f t="shared" si="9"/>
        <v>#REF!</v>
      </c>
      <c r="CA6" s="64">
        <v>19.8</v>
      </c>
      <c r="CB6" s="65">
        <v>21.1</v>
      </c>
      <c r="CC6" s="65">
        <v>18.9</v>
      </c>
      <c r="CD6" s="65">
        <v>14.5</v>
      </c>
      <c r="CE6" s="65">
        <v>0</v>
      </c>
      <c r="CF6" s="66">
        <v>97</v>
      </c>
    </row>
    <row r="7" spans="1:84" ht="12.75">
      <c r="A7" s="53">
        <v>42192</v>
      </c>
      <c r="B7" s="54">
        <v>0.14616796695731987</v>
      </c>
      <c r="C7" s="55">
        <v>0.1509433962264151</v>
      </c>
      <c r="D7" s="54">
        <v>0.017898118402937126</v>
      </c>
      <c r="E7" s="55">
        <v>0.0110062893081761</v>
      </c>
      <c r="F7" s="54">
        <v>0.045663148233134464</v>
      </c>
      <c r="G7" s="55">
        <v>0.025157232704402517</v>
      </c>
      <c r="H7" s="54">
        <v>0</v>
      </c>
      <c r="I7" s="55">
        <v>0</v>
      </c>
      <c r="J7" s="55"/>
      <c r="K7" s="54">
        <v>13.90000218540615</v>
      </c>
      <c r="L7" s="55">
        <v>11.251692123427674</v>
      </c>
      <c r="M7" s="54">
        <v>5.794731637494264</v>
      </c>
      <c r="N7" s="55">
        <v>4.542673704716981</v>
      </c>
      <c r="O7" s="54">
        <v>1.3214755567232674</v>
      </c>
      <c r="P7" s="55">
        <v>1.695440251572327</v>
      </c>
      <c r="Q7" s="54">
        <v>3.4339867567232676</v>
      </c>
      <c r="R7" s="55">
        <v>4.585680592767296</v>
      </c>
      <c r="S7" s="54">
        <v>1.1595729801789811</v>
      </c>
      <c r="T7" s="55">
        <v>1.5446728062893083</v>
      </c>
      <c r="U7" s="54">
        <v>0.6466880832033043</v>
      </c>
      <c r="V7" s="55">
        <v>1.83938679245283</v>
      </c>
      <c r="W7" s="54">
        <v>4.387284468609454</v>
      </c>
      <c r="X7" s="56">
        <v>4.126557352515723</v>
      </c>
      <c r="Z7" s="38" t="e">
        <f>SUM(#REF!)</f>
        <v>#REF!</v>
      </c>
      <c r="AA7" s="26" t="e">
        <f>SUM(#REF!)</f>
        <v>#REF!</v>
      </c>
      <c r="AB7" s="26" t="e">
        <f>Z7/#REF!*100</f>
        <v>#REF!</v>
      </c>
      <c r="AC7" s="26" t="e">
        <f>AA7/#REF!*100</f>
        <v>#REF!</v>
      </c>
      <c r="AD7" s="26" t="e">
        <f t="shared" si="5"/>
        <v>#REF!</v>
      </c>
      <c r="AE7" s="26" t="e">
        <f t="shared" si="6"/>
        <v>#REF!</v>
      </c>
      <c r="AF7" s="26"/>
      <c r="AG7" s="26" t="e">
        <f>#REF!/SUM(#REF!)*100</f>
        <v>#REF!</v>
      </c>
      <c r="AH7" s="26" t="e">
        <f>#REF!/SUM(#REF!)*100</f>
        <v>#REF!</v>
      </c>
      <c r="AI7" s="26" t="e">
        <f>#REF!/SUM(#REF!)*100</f>
        <v>#REF!</v>
      </c>
      <c r="AJ7" s="26" t="e">
        <f>#REF!/SUM(#REF!)*100</f>
        <v>#REF!</v>
      </c>
      <c r="AL7" s="26" t="e">
        <f>L7/#REF!*100</f>
        <v>#REF!</v>
      </c>
      <c r="AM7" s="26" t="e">
        <f>N7/#REF!*100</f>
        <v>#REF!</v>
      </c>
      <c r="AN7" s="26" t="e">
        <f>P7/#REF!*100</f>
        <v>#REF!</v>
      </c>
      <c r="AO7" s="26" t="e">
        <f>R7/#REF!*100</f>
        <v>#REF!</v>
      </c>
      <c r="AP7" s="26" t="e">
        <f>T7/#REF!*100</f>
        <v>#REF!</v>
      </c>
      <c r="AQ7" s="26" t="e">
        <f>V7/#REF!*100</f>
        <v>#REF!</v>
      </c>
      <c r="AR7" s="26" t="e">
        <f>X7/#REF!*100</f>
        <v>#REF!</v>
      </c>
      <c r="AS7" s="26" t="e">
        <f>K7/#REF!*100</f>
        <v>#REF!</v>
      </c>
      <c r="AT7" s="26" t="e">
        <f>M7/#REF!*100</f>
        <v>#REF!</v>
      </c>
      <c r="AU7" s="26" t="e">
        <f>O7/#REF!*100</f>
        <v>#REF!</v>
      </c>
      <c r="AV7" s="26" t="e">
        <f>Q7/#REF!*100</f>
        <v>#REF!</v>
      </c>
      <c r="AW7" s="26" t="e">
        <f>S7/#REF!*100</f>
        <v>#REF!</v>
      </c>
      <c r="AX7" s="26" t="e">
        <f>U7/#REF!*100</f>
        <v>#REF!</v>
      </c>
      <c r="AY7" s="26" t="e">
        <f>W7/#REF!*100</f>
        <v>#REF!</v>
      </c>
      <c r="BA7" s="26" t="e">
        <f>C7/#REF!*100</f>
        <v>#REF!</v>
      </c>
      <c r="BB7" s="26" t="e">
        <f>E7/#REF!*100</f>
        <v>#REF!</v>
      </c>
      <c r="BC7" s="26" t="e">
        <f>G7/#REF!*100</f>
        <v>#REF!</v>
      </c>
      <c r="BD7" s="26" t="e">
        <f>I7/#REF!*100</f>
        <v>#REF!</v>
      </c>
      <c r="BE7" s="26" t="e">
        <f>B7/#REF!*100</f>
        <v>#REF!</v>
      </c>
      <c r="BF7" s="26" t="e">
        <f>D7/#REF!*100</f>
        <v>#REF!</v>
      </c>
      <c r="BG7" s="26" t="e">
        <f>F7/#REF!*100</f>
        <v>#REF!</v>
      </c>
      <c r="BH7" s="26" t="e">
        <f>H7/#REF!*100</f>
        <v>#REF!</v>
      </c>
      <c r="BJ7" s="2" t="str">
        <f t="shared" si="0"/>
        <v>42192</v>
      </c>
      <c r="BL7" s="2">
        <v>201511</v>
      </c>
      <c r="BM7" s="39" t="e">
        <f>SUMIF($BJ$2:$BJ$302,BL7,#REF!)/COUNTIF($BJ$2:$BJ$302,BL7)</f>
        <v>#REF!</v>
      </c>
      <c r="BN7" s="2" t="e">
        <f t="shared" si="1"/>
        <v>#DIV/0!</v>
      </c>
      <c r="BO7" s="2" t="e">
        <f t="shared" si="2"/>
        <v>#DIV/0!</v>
      </c>
      <c r="BP7" s="2" t="e">
        <f t="shared" si="3"/>
        <v>#DIV/0!</v>
      </c>
      <c r="BQ7" s="2" t="e">
        <f t="shared" si="4"/>
        <v>#DIV/0!</v>
      </c>
      <c r="BS7" s="2">
        <f t="shared" si="7"/>
        <v>0</v>
      </c>
      <c r="BT7" s="2" t="e">
        <f>SUMIF($BJ$2:$BJ$302,BL7,#REF!)/COUNTIF($BJ$2:$BJ$302,BL7)</f>
        <v>#REF!</v>
      </c>
      <c r="BU7" s="2" t="e">
        <f>SUMIF($BJ$2:$BJ$302,BL7,#REF!)/COUNTIF($BJ$2:$BJ$302,BL7)</f>
        <v>#REF!</v>
      </c>
      <c r="BV7" s="2" t="e">
        <f t="shared" si="8"/>
        <v>#REF!</v>
      </c>
      <c r="BW7" s="2" t="e">
        <f>SUMIF($BJ$2:$BJ$302,BL7,#REF!)/COUNTIF($BJ$2:$BJ$302,BL7)</f>
        <v>#REF!</v>
      </c>
      <c r="BX7" s="2" t="e">
        <f>SUMIF($BJ$2:$BJ$302,BL7,#REF!)/COUNTIF($BJ$2:$BJ$302,BL7)</f>
        <v>#REF!</v>
      </c>
      <c r="BY7" s="2" t="e">
        <f t="shared" si="9"/>
        <v>#REF!</v>
      </c>
      <c r="CA7" s="64">
        <v>21.3</v>
      </c>
      <c r="CB7" s="65">
        <v>24.3</v>
      </c>
      <c r="CC7" s="65">
        <v>18.7</v>
      </c>
      <c r="CD7" s="65">
        <v>0</v>
      </c>
      <c r="CE7" s="65">
        <v>0</v>
      </c>
      <c r="CF7" s="66">
        <v>91</v>
      </c>
    </row>
    <row r="8" spans="1:84" ht="12.75">
      <c r="A8" s="53">
        <v>42193</v>
      </c>
      <c r="B8" s="54">
        <v>0.11857798165137615</v>
      </c>
      <c r="C8" s="55">
        <v>0.11653543307086614</v>
      </c>
      <c r="D8" s="54">
        <v>0.028440366972477066</v>
      </c>
      <c r="E8" s="55">
        <v>0.0031496062992125984</v>
      </c>
      <c r="F8" s="54">
        <v>0.042889908256880736</v>
      </c>
      <c r="G8" s="55">
        <v>0.014173228346456693</v>
      </c>
      <c r="H8" s="54">
        <v>0</v>
      </c>
      <c r="I8" s="55">
        <v>0</v>
      </c>
      <c r="J8" s="55"/>
      <c r="K8" s="54">
        <v>13.603501529036697</v>
      </c>
      <c r="L8" s="55">
        <v>10.418860142519684</v>
      </c>
      <c r="M8" s="54">
        <v>5.749309196146789</v>
      </c>
      <c r="N8" s="55">
        <v>4.255024371968504</v>
      </c>
      <c r="O8" s="54">
        <v>1.293123634770642</v>
      </c>
      <c r="P8" s="55">
        <v>1.4213910760629922</v>
      </c>
      <c r="Q8" s="54">
        <v>3.54802752293578</v>
      </c>
      <c r="R8" s="55">
        <v>3.7033745781102363</v>
      </c>
      <c r="S8" s="54">
        <v>1.177601572738532</v>
      </c>
      <c r="T8" s="55">
        <v>1.528365204409449</v>
      </c>
      <c r="U8" s="54">
        <v>0.6141612057798165</v>
      </c>
      <c r="V8" s="55">
        <v>1.244356955433071</v>
      </c>
      <c r="W8" s="54">
        <v>4.272098077752293</v>
      </c>
      <c r="X8" s="56">
        <v>3.6422947132283463</v>
      </c>
      <c r="Z8" s="38" t="e">
        <f>SUM(#REF!)</f>
        <v>#REF!</v>
      </c>
      <c r="AA8" s="26" t="e">
        <f>SUM(#REF!)</f>
        <v>#REF!</v>
      </c>
      <c r="AB8" s="26" t="e">
        <f>Z8/#REF!*100</f>
        <v>#REF!</v>
      </c>
      <c r="AC8" s="26" t="e">
        <f>AA8/#REF!*100</f>
        <v>#REF!</v>
      </c>
      <c r="AD8" s="26" t="e">
        <f t="shared" si="5"/>
        <v>#REF!</v>
      </c>
      <c r="AE8" s="26" t="e">
        <f t="shared" si="6"/>
        <v>#REF!</v>
      </c>
      <c r="AF8" s="26"/>
      <c r="AG8" s="26" t="e">
        <f>#REF!/SUM(#REF!)*100</f>
        <v>#REF!</v>
      </c>
      <c r="AH8" s="26" t="e">
        <f>#REF!/SUM(#REF!)*100</f>
        <v>#REF!</v>
      </c>
      <c r="AI8" s="26" t="e">
        <f>#REF!/SUM(#REF!)*100</f>
        <v>#REF!</v>
      </c>
      <c r="AJ8" s="26" t="e">
        <f>#REF!/SUM(#REF!)*100</f>
        <v>#REF!</v>
      </c>
      <c r="AL8" s="26" t="e">
        <f>L8/#REF!*100</f>
        <v>#REF!</v>
      </c>
      <c r="AM8" s="26" t="e">
        <f>N8/#REF!*100</f>
        <v>#REF!</v>
      </c>
      <c r="AN8" s="26" t="e">
        <f>P8/#REF!*100</f>
        <v>#REF!</v>
      </c>
      <c r="AO8" s="26" t="e">
        <f>R8/#REF!*100</f>
        <v>#REF!</v>
      </c>
      <c r="AP8" s="26" t="e">
        <f>T8/#REF!*100</f>
        <v>#REF!</v>
      </c>
      <c r="AQ8" s="26" t="e">
        <f>V8/#REF!*100</f>
        <v>#REF!</v>
      </c>
      <c r="AR8" s="26" t="e">
        <f>X8/#REF!*100</f>
        <v>#REF!</v>
      </c>
      <c r="AS8" s="26" t="e">
        <f>K8/#REF!*100</f>
        <v>#REF!</v>
      </c>
      <c r="AT8" s="26" t="e">
        <f>M8/#REF!*100</f>
        <v>#REF!</v>
      </c>
      <c r="AU8" s="26" t="e">
        <f>O8/#REF!*100</f>
        <v>#REF!</v>
      </c>
      <c r="AV8" s="26" t="e">
        <f>Q8/#REF!*100</f>
        <v>#REF!</v>
      </c>
      <c r="AW8" s="26" t="e">
        <f>S8/#REF!*100</f>
        <v>#REF!</v>
      </c>
      <c r="AX8" s="26" t="e">
        <f>U8/#REF!*100</f>
        <v>#REF!</v>
      </c>
      <c r="AY8" s="26" t="e">
        <f>W8/#REF!*100</f>
        <v>#REF!</v>
      </c>
      <c r="BA8" s="26" t="e">
        <f>C8/#REF!*100</f>
        <v>#REF!</v>
      </c>
      <c r="BB8" s="26" t="e">
        <f>E8/#REF!*100</f>
        <v>#REF!</v>
      </c>
      <c r="BC8" s="26" t="e">
        <f>G8/#REF!*100</f>
        <v>#REF!</v>
      </c>
      <c r="BD8" s="26" t="e">
        <f>I8/#REF!*100</f>
        <v>#REF!</v>
      </c>
      <c r="BE8" s="26" t="e">
        <f>B8/#REF!*100</f>
        <v>#REF!</v>
      </c>
      <c r="BF8" s="26" t="e">
        <f>D8/#REF!*100</f>
        <v>#REF!</v>
      </c>
      <c r="BG8" s="26" t="e">
        <f>F8/#REF!*100</f>
        <v>#REF!</v>
      </c>
      <c r="BH8" s="26" t="e">
        <f>H8/#REF!*100</f>
        <v>#REF!</v>
      </c>
      <c r="BJ8" s="2" t="str">
        <f t="shared" si="0"/>
        <v>42193</v>
      </c>
      <c r="BL8" s="2">
        <v>201512</v>
      </c>
      <c r="BM8" s="39" t="e">
        <f>SUMIF($BJ$2:$BJ$302,BL8,#REF!)/COUNTIF($BJ$2:$BJ$302,BL8)</f>
        <v>#REF!</v>
      </c>
      <c r="BN8" s="2" t="e">
        <f t="shared" si="1"/>
        <v>#DIV/0!</v>
      </c>
      <c r="BO8" s="2" t="e">
        <f t="shared" si="2"/>
        <v>#DIV/0!</v>
      </c>
      <c r="BP8" s="2" t="e">
        <f t="shared" si="3"/>
        <v>#DIV/0!</v>
      </c>
      <c r="BQ8" s="2" t="e">
        <f t="shared" si="4"/>
        <v>#DIV/0!</v>
      </c>
      <c r="BS8" s="2">
        <f t="shared" si="7"/>
        <v>0</v>
      </c>
      <c r="BT8" s="2" t="e">
        <f>SUMIF($BJ$2:$BJ$302,BL8,#REF!)/COUNTIF($BJ$2:$BJ$302,BL8)</f>
        <v>#REF!</v>
      </c>
      <c r="BU8" s="2" t="e">
        <f>SUMIF($BJ$2:$BJ$302,BL8,#REF!)/COUNTIF($BJ$2:$BJ$302,BL8)</f>
        <v>#REF!</v>
      </c>
      <c r="BV8" s="2" t="e">
        <f t="shared" si="8"/>
        <v>#REF!</v>
      </c>
      <c r="BW8" s="2" t="e">
        <f>SUMIF($BJ$2:$BJ$302,BL8,#REF!)/COUNTIF($BJ$2:$BJ$302,BL8)</f>
        <v>#REF!</v>
      </c>
      <c r="BX8" s="2" t="e">
        <f>SUMIF($BJ$2:$BJ$302,BL8,#REF!)/COUNTIF($BJ$2:$BJ$302,BL8)</f>
        <v>#REF!</v>
      </c>
      <c r="BY8" s="2" t="e">
        <f t="shared" si="9"/>
        <v>#REF!</v>
      </c>
      <c r="CA8" s="64">
        <v>22.4</v>
      </c>
      <c r="CB8" s="65">
        <v>26.6</v>
      </c>
      <c r="CC8" s="65">
        <v>19.2</v>
      </c>
      <c r="CD8" s="65">
        <v>11</v>
      </c>
      <c r="CE8" s="65">
        <v>0.2</v>
      </c>
      <c r="CF8" s="66">
        <v>93</v>
      </c>
    </row>
    <row r="9" spans="1:84" ht="12.75">
      <c r="A9" s="53">
        <v>42194</v>
      </c>
      <c r="B9" s="54">
        <v>0.17835855112333793</v>
      </c>
      <c r="C9" s="55">
        <v>0.17823343848580442</v>
      </c>
      <c r="D9" s="54">
        <v>0.016964695093993582</v>
      </c>
      <c r="E9" s="55">
        <v>0.011041009463722398</v>
      </c>
      <c r="F9" s="54">
        <v>0.048601558917927556</v>
      </c>
      <c r="G9" s="55">
        <v>0.017350157728706624</v>
      </c>
      <c r="H9" s="54">
        <v>0</v>
      </c>
      <c r="I9" s="55">
        <v>0</v>
      </c>
      <c r="J9" s="55"/>
      <c r="K9" s="54">
        <v>13.90344643131591</v>
      </c>
      <c r="L9" s="55">
        <v>10.548332582176656</v>
      </c>
      <c r="M9" s="54">
        <v>5.57225006006419</v>
      </c>
      <c r="N9" s="55">
        <v>3.8915990686119875</v>
      </c>
      <c r="O9" s="54">
        <v>1.35831095392022</v>
      </c>
      <c r="P9" s="55">
        <v>1.6197423764984227</v>
      </c>
      <c r="Q9" s="54">
        <v>3.2732309338376893</v>
      </c>
      <c r="R9" s="55">
        <v>3.676092834542587</v>
      </c>
      <c r="S9" s="54">
        <v>1.0750365712517194</v>
      </c>
      <c r="T9" s="55">
        <v>1.3162648340694008</v>
      </c>
      <c r="U9" s="54">
        <v>0.5232254754241173</v>
      </c>
      <c r="V9" s="55">
        <v>1.304416403785489</v>
      </c>
      <c r="W9" s="54">
        <v>4.041811314167813</v>
      </c>
      <c r="X9" s="56">
        <v>3.1246432326498423</v>
      </c>
      <c r="Z9" s="38" t="e">
        <f>SUM(#REF!)</f>
        <v>#REF!</v>
      </c>
      <c r="AA9" s="26" t="e">
        <f>SUM(#REF!)</f>
        <v>#REF!</v>
      </c>
      <c r="AB9" s="26" t="e">
        <f>Z9/#REF!*100</f>
        <v>#REF!</v>
      </c>
      <c r="AC9" s="26" t="e">
        <f>AA9/#REF!*100</f>
        <v>#REF!</v>
      </c>
      <c r="AD9" s="26" t="e">
        <f t="shared" si="5"/>
        <v>#REF!</v>
      </c>
      <c r="AE9" s="26" t="e">
        <f t="shared" si="6"/>
        <v>#REF!</v>
      </c>
      <c r="AF9" s="26"/>
      <c r="AG9" s="26" t="e">
        <f>#REF!/SUM(#REF!)*100</f>
        <v>#REF!</v>
      </c>
      <c r="AH9" s="26" t="e">
        <f>#REF!/SUM(#REF!)*100</f>
        <v>#REF!</v>
      </c>
      <c r="AI9" s="26" t="e">
        <f>#REF!/SUM(#REF!)*100</f>
        <v>#REF!</v>
      </c>
      <c r="AJ9" s="26" t="e">
        <f>#REF!/SUM(#REF!)*100</f>
        <v>#REF!</v>
      </c>
      <c r="AL9" s="26" t="e">
        <f>L9/#REF!*100</f>
        <v>#REF!</v>
      </c>
      <c r="AM9" s="26" t="e">
        <f>N9/#REF!*100</f>
        <v>#REF!</v>
      </c>
      <c r="AN9" s="26" t="e">
        <f>P9/#REF!*100</f>
        <v>#REF!</v>
      </c>
      <c r="AO9" s="26" t="e">
        <f>R9/#REF!*100</f>
        <v>#REF!</v>
      </c>
      <c r="AP9" s="26" t="e">
        <f>T9/#REF!*100</f>
        <v>#REF!</v>
      </c>
      <c r="AQ9" s="26" t="e">
        <f>V9/#REF!*100</f>
        <v>#REF!</v>
      </c>
      <c r="AR9" s="26" t="e">
        <f>X9/#REF!*100</f>
        <v>#REF!</v>
      </c>
      <c r="AS9" s="26" t="e">
        <f>K9/#REF!*100</f>
        <v>#REF!</v>
      </c>
      <c r="AT9" s="26" t="e">
        <f>M9/#REF!*100</f>
        <v>#REF!</v>
      </c>
      <c r="AU9" s="26" t="e">
        <f>O9/#REF!*100</f>
        <v>#REF!</v>
      </c>
      <c r="AV9" s="26" t="e">
        <f>Q9/#REF!*100</f>
        <v>#REF!</v>
      </c>
      <c r="AW9" s="26" t="e">
        <f>S9/#REF!*100</f>
        <v>#REF!</v>
      </c>
      <c r="AX9" s="26" t="e">
        <f>U9/#REF!*100</f>
        <v>#REF!</v>
      </c>
      <c r="AY9" s="26" t="e">
        <f>W9/#REF!*100</f>
        <v>#REF!</v>
      </c>
      <c r="BA9" s="26" t="e">
        <f>C9/#REF!*100</f>
        <v>#REF!</v>
      </c>
      <c r="BB9" s="26" t="e">
        <f>E9/#REF!*100</f>
        <v>#REF!</v>
      </c>
      <c r="BC9" s="26" t="e">
        <f>G9/#REF!*100</f>
        <v>#REF!</v>
      </c>
      <c r="BD9" s="26" t="e">
        <f>I9/#REF!*100</f>
        <v>#REF!</v>
      </c>
      <c r="BE9" s="26" t="e">
        <f>B9/#REF!*100</f>
        <v>#REF!</v>
      </c>
      <c r="BF9" s="26" t="e">
        <f>D9/#REF!*100</f>
        <v>#REF!</v>
      </c>
      <c r="BG9" s="26" t="e">
        <f>F9/#REF!*100</f>
        <v>#REF!</v>
      </c>
      <c r="BH9" s="26" t="e">
        <f>H9/#REF!*100</f>
        <v>#REF!</v>
      </c>
      <c r="BJ9" s="2" t="str">
        <f t="shared" si="0"/>
        <v>42194</v>
      </c>
      <c r="BL9" s="2">
        <v>201601</v>
      </c>
      <c r="BM9" s="39" t="e">
        <f>SUMIF($BJ$2:$BJ$302,BL9,#REF!)/COUNTIF($BJ$2:$BJ$302,BL9)</f>
        <v>#REF!</v>
      </c>
      <c r="BN9" s="2" t="e">
        <f t="shared" si="1"/>
        <v>#DIV/0!</v>
      </c>
      <c r="BO9" s="2" t="e">
        <f t="shared" si="2"/>
        <v>#DIV/0!</v>
      </c>
      <c r="BP9" s="2" t="e">
        <f t="shared" si="3"/>
        <v>#DIV/0!</v>
      </c>
      <c r="BQ9" s="2" t="e">
        <f t="shared" si="4"/>
        <v>#DIV/0!</v>
      </c>
      <c r="BS9" s="2">
        <f t="shared" si="7"/>
        <v>0</v>
      </c>
      <c r="BT9" s="2" t="e">
        <f>SUMIF($BJ$2:$BJ$302,BL9,#REF!)/COUNTIF($BJ$2:$BJ$302,BL9)</f>
        <v>#REF!</v>
      </c>
      <c r="BU9" s="2" t="e">
        <f>SUMIF($BJ$2:$BJ$302,BL9,#REF!)/COUNTIF($BJ$2:$BJ$302,BL9)</f>
        <v>#REF!</v>
      </c>
      <c r="BV9" s="2" t="e">
        <f t="shared" si="8"/>
        <v>#REF!</v>
      </c>
      <c r="BW9" s="2" t="e">
        <f>SUMIF($BJ$2:$BJ$302,BL9,#REF!)/COUNTIF($BJ$2:$BJ$302,BL9)</f>
        <v>#REF!</v>
      </c>
      <c r="BX9" s="2" t="e">
        <f>SUMIF($BJ$2:$BJ$302,BL9,#REF!)/COUNTIF($BJ$2:$BJ$302,BL9)</f>
        <v>#REF!</v>
      </c>
      <c r="BY9" s="2" t="e">
        <f t="shared" si="9"/>
        <v>#REF!</v>
      </c>
      <c r="CA9" s="64">
        <v>19.4</v>
      </c>
      <c r="CB9" s="65">
        <v>20.4</v>
      </c>
      <c r="CC9" s="65">
        <v>18.6</v>
      </c>
      <c r="CD9" s="65">
        <v>11</v>
      </c>
      <c r="CE9" s="65">
        <v>0</v>
      </c>
      <c r="CF9" s="66">
        <v>97</v>
      </c>
    </row>
    <row r="10" spans="1:84" ht="12.75">
      <c r="A10" s="53">
        <v>42195</v>
      </c>
      <c r="B10" s="54">
        <v>0.10774873911049977</v>
      </c>
      <c r="C10" s="55">
        <v>0.14195583596214512</v>
      </c>
      <c r="D10" s="54">
        <v>0.016506189821182942</v>
      </c>
      <c r="E10" s="55">
        <v>0.011041009463722398</v>
      </c>
      <c r="F10" s="54">
        <v>0.033012379642365884</v>
      </c>
      <c r="G10" s="55">
        <v>0.014195583596214511</v>
      </c>
      <c r="H10" s="54">
        <v>0</v>
      </c>
      <c r="I10" s="55">
        <v>0</v>
      </c>
      <c r="J10" s="55"/>
      <c r="K10" s="54">
        <v>13.530146721687299</v>
      </c>
      <c r="L10" s="55">
        <v>11.17175529511041</v>
      </c>
      <c r="M10" s="54">
        <v>6.07137125827602</v>
      </c>
      <c r="N10" s="55">
        <v>5.575878774290221</v>
      </c>
      <c r="O10" s="54">
        <v>1.3329785375974323</v>
      </c>
      <c r="P10" s="55">
        <v>1.734621451104101</v>
      </c>
      <c r="Q10" s="54">
        <v>3.766659024896836</v>
      </c>
      <c r="R10" s="55">
        <v>5.317128586435332</v>
      </c>
      <c r="S10" s="54">
        <v>1.3034104058872076</v>
      </c>
      <c r="T10" s="55">
        <v>2.2381891242902205</v>
      </c>
      <c r="U10" s="54">
        <v>0.6762134014672169</v>
      </c>
      <c r="V10" s="55">
        <v>1.8380651944794955</v>
      </c>
      <c r="W10" s="54">
        <v>4.550943210866575</v>
      </c>
      <c r="X10" s="56">
        <v>5.041572780599369</v>
      </c>
      <c r="Z10" s="38" t="e">
        <f>SUM(#REF!)</f>
        <v>#REF!</v>
      </c>
      <c r="AA10" s="26" t="e">
        <f>SUM(#REF!)</f>
        <v>#REF!</v>
      </c>
      <c r="AB10" s="26" t="e">
        <f>Z10/#REF!*100</f>
        <v>#REF!</v>
      </c>
      <c r="AC10" s="26" t="e">
        <f>AA10/#REF!*100</f>
        <v>#REF!</v>
      </c>
      <c r="AD10" s="26" t="e">
        <f t="shared" si="5"/>
        <v>#REF!</v>
      </c>
      <c r="AE10" s="26" t="e">
        <f t="shared" si="6"/>
        <v>#REF!</v>
      </c>
      <c r="AF10" s="26"/>
      <c r="AG10" s="26" t="e">
        <f>#REF!/SUM(#REF!)*100</f>
        <v>#REF!</v>
      </c>
      <c r="AH10" s="26" t="e">
        <f>#REF!/SUM(#REF!)*100</f>
        <v>#REF!</v>
      </c>
      <c r="AI10" s="26" t="e">
        <f>#REF!/SUM(#REF!)*100</f>
        <v>#REF!</v>
      </c>
      <c r="AJ10" s="26" t="e">
        <f>#REF!/SUM(#REF!)*100</f>
        <v>#REF!</v>
      </c>
      <c r="AL10" s="26" t="e">
        <f>L10/#REF!*100</f>
        <v>#REF!</v>
      </c>
      <c r="AM10" s="26" t="e">
        <f>N10/#REF!*100</f>
        <v>#REF!</v>
      </c>
      <c r="AN10" s="26" t="e">
        <f>P10/#REF!*100</f>
        <v>#REF!</v>
      </c>
      <c r="AO10" s="26" t="e">
        <f>R10/#REF!*100</f>
        <v>#REF!</v>
      </c>
      <c r="AP10" s="26" t="e">
        <f>T10/#REF!*100</f>
        <v>#REF!</v>
      </c>
      <c r="AQ10" s="26" t="e">
        <f>V10/#REF!*100</f>
        <v>#REF!</v>
      </c>
      <c r="AR10" s="26" t="e">
        <f>X10/#REF!*100</f>
        <v>#REF!</v>
      </c>
      <c r="AS10" s="26" t="e">
        <f>K10/#REF!*100</f>
        <v>#REF!</v>
      </c>
      <c r="AT10" s="26" t="e">
        <f>M10/#REF!*100</f>
        <v>#REF!</v>
      </c>
      <c r="AU10" s="26" t="e">
        <f>O10/#REF!*100</f>
        <v>#REF!</v>
      </c>
      <c r="AV10" s="26" t="e">
        <f>Q10/#REF!*100</f>
        <v>#REF!</v>
      </c>
      <c r="AW10" s="26" t="e">
        <f>S10/#REF!*100</f>
        <v>#REF!</v>
      </c>
      <c r="AX10" s="26" t="e">
        <f>U10/#REF!*100</f>
        <v>#REF!</v>
      </c>
      <c r="AY10" s="26" t="e">
        <f>W10/#REF!*100</f>
        <v>#REF!</v>
      </c>
      <c r="BA10" s="26" t="e">
        <f>C10/#REF!*100</f>
        <v>#REF!</v>
      </c>
      <c r="BB10" s="26" t="e">
        <f>E10/#REF!*100</f>
        <v>#REF!</v>
      </c>
      <c r="BC10" s="26" t="e">
        <f>G10/#REF!*100</f>
        <v>#REF!</v>
      </c>
      <c r="BD10" s="26" t="e">
        <f>I10/#REF!*100</f>
        <v>#REF!</v>
      </c>
      <c r="BE10" s="26" t="e">
        <f>B10/#REF!*100</f>
        <v>#REF!</v>
      </c>
      <c r="BF10" s="26" t="e">
        <f>D10/#REF!*100</f>
        <v>#REF!</v>
      </c>
      <c r="BG10" s="26" t="e">
        <f>F10/#REF!*100</f>
        <v>#REF!</v>
      </c>
      <c r="BH10" s="26" t="e">
        <f>H10/#REF!*100</f>
        <v>#REF!</v>
      </c>
      <c r="BJ10" s="2" t="str">
        <f t="shared" si="0"/>
        <v>42195</v>
      </c>
      <c r="BL10" s="2">
        <v>201602</v>
      </c>
      <c r="BM10" s="39" t="e">
        <f>SUMIF($BJ$2:$BJ$302,BL10,#REF!)/COUNTIF($BJ$2:$BJ$302,BL10)</f>
        <v>#REF!</v>
      </c>
      <c r="BN10" s="2" t="e">
        <f t="shared" si="1"/>
        <v>#DIV/0!</v>
      </c>
      <c r="BO10" s="2" t="e">
        <f t="shared" si="2"/>
        <v>#DIV/0!</v>
      </c>
      <c r="BP10" s="2" t="e">
        <f t="shared" si="3"/>
        <v>#DIV/0!</v>
      </c>
      <c r="BQ10" s="2" t="e">
        <f t="shared" si="4"/>
        <v>#DIV/0!</v>
      </c>
      <c r="BS10" s="2">
        <f t="shared" si="7"/>
        <v>0</v>
      </c>
      <c r="BT10" s="2" t="e">
        <f>SUMIF($BJ$2:$BJ$302,BL10,#REF!)/COUNTIF($BJ$2:$BJ$302,BL10)</f>
        <v>#REF!</v>
      </c>
      <c r="BU10" s="2" t="e">
        <f>SUMIF($BJ$2:$BJ$302,BL10,#REF!)/COUNTIF($BJ$2:$BJ$302,BL10)</f>
        <v>#REF!</v>
      </c>
      <c r="BV10" s="2" t="e">
        <f t="shared" si="8"/>
        <v>#REF!</v>
      </c>
      <c r="BW10" s="2" t="e">
        <f>SUMIF($BJ$2:$BJ$302,BL10,#REF!)/COUNTIF($BJ$2:$BJ$302,BL10)</f>
        <v>#REF!</v>
      </c>
      <c r="BX10" s="2" t="e">
        <f>SUMIF($BJ$2:$BJ$302,BL10,#REF!)/COUNTIF($BJ$2:$BJ$302,BL10)</f>
        <v>#REF!</v>
      </c>
      <c r="BY10" s="2" t="e">
        <f t="shared" si="9"/>
        <v>#REF!</v>
      </c>
      <c r="CA10" s="64">
        <v>23.2</v>
      </c>
      <c r="CB10" s="65">
        <v>28.9</v>
      </c>
      <c r="CC10" s="65">
        <v>17.6</v>
      </c>
      <c r="CD10" s="65">
        <v>0.5</v>
      </c>
      <c r="CE10" s="65">
        <v>9.1</v>
      </c>
      <c r="CF10" s="66">
        <v>80</v>
      </c>
    </row>
    <row r="11" spans="1:84" ht="12.75">
      <c r="A11" s="53">
        <v>42198</v>
      </c>
      <c r="B11" s="54">
        <v>0.08195718654449541</v>
      </c>
      <c r="C11" s="55">
        <v>0.05511811023622047</v>
      </c>
      <c r="D11" s="54">
        <v>0.01834862385321101</v>
      </c>
      <c r="E11" s="55">
        <v>0.007874015748031496</v>
      </c>
      <c r="F11" s="54">
        <v>0.021559633027522937</v>
      </c>
      <c r="G11" s="55">
        <v>0.011023622047244094</v>
      </c>
      <c r="H11" s="54">
        <v>0</v>
      </c>
      <c r="I11" s="55">
        <v>0</v>
      </c>
      <c r="J11" s="55"/>
      <c r="K11" s="54">
        <v>13.136697247706422</v>
      </c>
      <c r="L11" s="55">
        <v>10.036632920944882</v>
      </c>
      <c r="M11" s="54">
        <v>7.234118064678899</v>
      </c>
      <c r="N11" s="55">
        <v>6.80328083984252</v>
      </c>
      <c r="O11" s="54">
        <v>1.348727610321101</v>
      </c>
      <c r="P11" s="55">
        <v>1.767829021417323</v>
      </c>
      <c r="Q11" s="54">
        <v>4.141911315</v>
      </c>
      <c r="R11" s="55">
        <v>6.263010873700788</v>
      </c>
      <c r="S11" s="54">
        <v>1.4526780253394493</v>
      </c>
      <c r="T11" s="55">
        <v>2.725815522992126</v>
      </c>
      <c r="U11" s="54">
        <v>1.2032667103669725</v>
      </c>
      <c r="V11" s="55">
        <v>3.12784026992126</v>
      </c>
      <c r="W11" s="54">
        <v>5.526249453899082</v>
      </c>
      <c r="X11" s="56">
        <v>6.393438320157481</v>
      </c>
      <c r="Z11" s="38" t="e">
        <f>SUM(#REF!)</f>
        <v>#REF!</v>
      </c>
      <c r="AA11" s="26" t="e">
        <f>SUM(#REF!)</f>
        <v>#REF!</v>
      </c>
      <c r="AB11" s="26" t="e">
        <f>Z11/#REF!*100</f>
        <v>#REF!</v>
      </c>
      <c r="AC11" s="26" t="e">
        <f>AA11/#REF!*100</f>
        <v>#REF!</v>
      </c>
      <c r="AD11" s="26" t="e">
        <f t="shared" si="5"/>
        <v>#REF!</v>
      </c>
      <c r="AE11" s="26" t="e">
        <f t="shared" si="6"/>
        <v>#REF!</v>
      </c>
      <c r="AF11" s="26"/>
      <c r="AG11" s="26" t="e">
        <f>#REF!/SUM(#REF!)*100</f>
        <v>#REF!</v>
      </c>
      <c r="AH11" s="26" t="e">
        <f>#REF!/SUM(#REF!)*100</f>
        <v>#REF!</v>
      </c>
      <c r="AI11" s="26" t="e">
        <f>#REF!/SUM(#REF!)*100</f>
        <v>#REF!</v>
      </c>
      <c r="AJ11" s="26" t="e">
        <f>#REF!/SUM(#REF!)*100</f>
        <v>#REF!</v>
      </c>
      <c r="AL11" s="26" t="e">
        <f>L11/#REF!*100</f>
        <v>#REF!</v>
      </c>
      <c r="AM11" s="26" t="e">
        <f>N11/#REF!*100</f>
        <v>#REF!</v>
      </c>
      <c r="AN11" s="26" t="e">
        <f>P11/#REF!*100</f>
        <v>#REF!</v>
      </c>
      <c r="AO11" s="26" t="e">
        <f>R11/#REF!*100</f>
        <v>#REF!</v>
      </c>
      <c r="AP11" s="26" t="e">
        <f>T11/#REF!*100</f>
        <v>#REF!</v>
      </c>
      <c r="AQ11" s="26" t="e">
        <f>V11/#REF!*100</f>
        <v>#REF!</v>
      </c>
      <c r="AR11" s="26" t="e">
        <f>X11/#REF!*100</f>
        <v>#REF!</v>
      </c>
      <c r="AS11" s="26" t="e">
        <f>K11/#REF!*100</f>
        <v>#REF!</v>
      </c>
      <c r="AT11" s="26" t="e">
        <f>M11/#REF!*100</f>
        <v>#REF!</v>
      </c>
      <c r="AU11" s="26" t="e">
        <f>O11/#REF!*100</f>
        <v>#REF!</v>
      </c>
      <c r="AV11" s="26" t="e">
        <f>Q11/#REF!*100</f>
        <v>#REF!</v>
      </c>
      <c r="AW11" s="26" t="e">
        <f>S11/#REF!*100</f>
        <v>#REF!</v>
      </c>
      <c r="AX11" s="26" t="e">
        <f>U11/#REF!*100</f>
        <v>#REF!</v>
      </c>
      <c r="AY11" s="26" t="e">
        <f>W11/#REF!*100</f>
        <v>#REF!</v>
      </c>
      <c r="BA11" s="26" t="e">
        <f>C11/#REF!*100</f>
        <v>#REF!</v>
      </c>
      <c r="BB11" s="26" t="e">
        <f>E11/#REF!*100</f>
        <v>#REF!</v>
      </c>
      <c r="BC11" s="26" t="e">
        <f>G11/#REF!*100</f>
        <v>#REF!</v>
      </c>
      <c r="BD11" s="26" t="e">
        <f>I11/#REF!*100</f>
        <v>#REF!</v>
      </c>
      <c r="BE11" s="26" t="e">
        <f>B11/#REF!*100</f>
        <v>#REF!</v>
      </c>
      <c r="BF11" s="26" t="e">
        <f>D11/#REF!*100</f>
        <v>#REF!</v>
      </c>
      <c r="BG11" s="26" t="e">
        <f>F11/#REF!*100</f>
        <v>#REF!</v>
      </c>
      <c r="BH11" s="26" t="e">
        <f>H11/#REF!*100</f>
        <v>#REF!</v>
      </c>
      <c r="BJ11" s="2" t="str">
        <f t="shared" si="0"/>
        <v>42198</v>
      </c>
      <c r="BL11" s="2">
        <v>201603</v>
      </c>
      <c r="BM11" s="39" t="e">
        <f>SUMIF($BJ$2:$BJ$302,BL11,#REF!)/COUNTIF($BJ$2:$BJ$302,BL11)</f>
        <v>#REF!</v>
      </c>
      <c r="BN11" s="2" t="e">
        <f t="shared" si="1"/>
        <v>#DIV/0!</v>
      </c>
      <c r="BO11" s="2" t="e">
        <f t="shared" si="2"/>
        <v>#DIV/0!</v>
      </c>
      <c r="BP11" s="2" t="e">
        <f t="shared" si="3"/>
        <v>#DIV/0!</v>
      </c>
      <c r="BQ11" s="2" t="e">
        <f t="shared" si="4"/>
        <v>#DIV/0!</v>
      </c>
      <c r="BS11" s="2">
        <f t="shared" si="7"/>
        <v>0</v>
      </c>
      <c r="BT11" s="2" t="e">
        <f>SUMIF($BJ$2:$BJ$302,BL11,#REF!)/COUNTIF($BJ$2:$BJ$302,BL11)</f>
        <v>#REF!</v>
      </c>
      <c r="BU11" s="2" t="e">
        <f>SUMIF($BJ$2:$BJ$302,BL11,#REF!)/COUNTIF($BJ$2:$BJ$302,BL11)</f>
        <v>#REF!</v>
      </c>
      <c r="BV11" s="2" t="e">
        <f t="shared" si="8"/>
        <v>#REF!</v>
      </c>
      <c r="BW11" s="2" t="e">
        <f>SUMIF($BJ$2:$BJ$302,BL11,#REF!)/COUNTIF($BJ$2:$BJ$302,BL11)</f>
        <v>#REF!</v>
      </c>
      <c r="BX11" s="2" t="e">
        <f>SUMIF($BJ$2:$BJ$302,BL11,#REF!)/COUNTIF($BJ$2:$BJ$302,BL11)</f>
        <v>#REF!</v>
      </c>
      <c r="BY11" s="2" t="e">
        <f t="shared" si="9"/>
        <v>#REF!</v>
      </c>
      <c r="CA11" s="64">
        <v>29.4</v>
      </c>
      <c r="CB11" s="65">
        <v>34.2</v>
      </c>
      <c r="CC11" s="65">
        <v>24.1</v>
      </c>
      <c r="CD11" s="65">
        <v>0</v>
      </c>
      <c r="CE11" s="65">
        <v>11.5</v>
      </c>
      <c r="CF11" s="66">
        <v>67</v>
      </c>
    </row>
    <row r="12" spans="1:84" ht="12.75">
      <c r="A12" s="53">
        <v>42199</v>
      </c>
      <c r="B12" s="54">
        <v>0.09055479138010088</v>
      </c>
      <c r="C12" s="55">
        <v>0.04889589905362776</v>
      </c>
      <c r="D12" s="54">
        <v>0.01742320036680422</v>
      </c>
      <c r="E12" s="55">
        <v>0.007886435331230283</v>
      </c>
      <c r="F12" s="54">
        <v>0.020174232003668042</v>
      </c>
      <c r="G12" s="55">
        <v>0.00473186119873817</v>
      </c>
      <c r="H12" s="54">
        <v>0</v>
      </c>
      <c r="I12" s="55">
        <v>0</v>
      </c>
      <c r="J12" s="55"/>
      <c r="K12" s="54">
        <v>13.219700443237047</v>
      </c>
      <c r="L12" s="55">
        <v>10.652170647476341</v>
      </c>
      <c r="M12" s="54">
        <v>7.243868583677212</v>
      </c>
      <c r="N12" s="55">
        <v>7.23813279258675</v>
      </c>
      <c r="O12" s="54">
        <v>1.3683980699220541</v>
      </c>
      <c r="P12" s="55">
        <v>2.185087126340694</v>
      </c>
      <c r="Q12" s="54">
        <v>4.726134800550207</v>
      </c>
      <c r="R12" s="55">
        <v>7.89124230126183</v>
      </c>
      <c r="S12" s="54">
        <v>1.5658358987620355</v>
      </c>
      <c r="T12" s="55">
        <v>2.944888838801262</v>
      </c>
      <c r="U12" s="54">
        <v>1.3847033907381936</v>
      </c>
      <c r="V12" s="55">
        <v>4.8487869905362775</v>
      </c>
      <c r="W12" s="54">
        <v>5.6940885570380555</v>
      </c>
      <c r="X12" s="56">
        <v>7.400368033123029</v>
      </c>
      <c r="Z12" s="38" t="e">
        <f>SUM(#REF!)</f>
        <v>#REF!</v>
      </c>
      <c r="AA12" s="26" t="e">
        <f>SUM(#REF!)</f>
        <v>#REF!</v>
      </c>
      <c r="AB12" s="26" t="e">
        <f>Z12/#REF!*100</f>
        <v>#REF!</v>
      </c>
      <c r="AC12" s="26" t="e">
        <f>AA12/#REF!*100</f>
        <v>#REF!</v>
      </c>
      <c r="AD12" s="26" t="e">
        <f t="shared" si="5"/>
        <v>#REF!</v>
      </c>
      <c r="AE12" s="26" t="e">
        <f t="shared" si="6"/>
        <v>#REF!</v>
      </c>
      <c r="AF12" s="26"/>
      <c r="AG12" s="26" t="e">
        <f>#REF!/SUM(#REF!)*100</f>
        <v>#REF!</v>
      </c>
      <c r="AH12" s="26" t="e">
        <f>#REF!/SUM(#REF!)*100</f>
        <v>#REF!</v>
      </c>
      <c r="AI12" s="26" t="e">
        <f>#REF!/SUM(#REF!)*100</f>
        <v>#REF!</v>
      </c>
      <c r="AJ12" s="26" t="e">
        <f>#REF!/SUM(#REF!)*100</f>
        <v>#REF!</v>
      </c>
      <c r="AL12" s="26" t="e">
        <f>L12/#REF!*100</f>
        <v>#REF!</v>
      </c>
      <c r="AM12" s="26" t="e">
        <f>N12/#REF!*100</f>
        <v>#REF!</v>
      </c>
      <c r="AN12" s="26" t="e">
        <f>P12/#REF!*100</f>
        <v>#REF!</v>
      </c>
      <c r="AO12" s="26" t="e">
        <f>R12/#REF!*100</f>
        <v>#REF!</v>
      </c>
      <c r="AP12" s="26" t="e">
        <f>T12/#REF!*100</f>
        <v>#REF!</v>
      </c>
      <c r="AQ12" s="26" t="e">
        <f>V12/#REF!*100</f>
        <v>#REF!</v>
      </c>
      <c r="AR12" s="26" t="e">
        <f>X12/#REF!*100</f>
        <v>#REF!</v>
      </c>
      <c r="AS12" s="26" t="e">
        <f>K12/#REF!*100</f>
        <v>#REF!</v>
      </c>
      <c r="AT12" s="26" t="e">
        <f>M12/#REF!*100</f>
        <v>#REF!</v>
      </c>
      <c r="AU12" s="26" t="e">
        <f>O12/#REF!*100</f>
        <v>#REF!</v>
      </c>
      <c r="AV12" s="26" t="e">
        <f>Q12/#REF!*100</f>
        <v>#REF!</v>
      </c>
      <c r="AW12" s="26" t="e">
        <f>S12/#REF!*100</f>
        <v>#REF!</v>
      </c>
      <c r="AX12" s="26" t="e">
        <f>U12/#REF!*100</f>
        <v>#REF!</v>
      </c>
      <c r="AY12" s="26" t="e">
        <f>W12/#REF!*100</f>
        <v>#REF!</v>
      </c>
      <c r="BA12" s="26" t="e">
        <f>C12/#REF!*100</f>
        <v>#REF!</v>
      </c>
      <c r="BB12" s="26" t="e">
        <f>E12/#REF!*100</f>
        <v>#REF!</v>
      </c>
      <c r="BC12" s="26" t="e">
        <f>G12/#REF!*100</f>
        <v>#REF!</v>
      </c>
      <c r="BD12" s="26" t="e">
        <f>I12/#REF!*100</f>
        <v>#REF!</v>
      </c>
      <c r="BE12" s="26" t="e">
        <f>B12/#REF!*100</f>
        <v>#REF!</v>
      </c>
      <c r="BF12" s="26" t="e">
        <f>D12/#REF!*100</f>
        <v>#REF!</v>
      </c>
      <c r="BG12" s="26" t="e">
        <f>F12/#REF!*100</f>
        <v>#REF!</v>
      </c>
      <c r="BH12" s="26" t="e">
        <f>H12/#REF!*100</f>
        <v>#REF!</v>
      </c>
      <c r="BJ12" s="2" t="str">
        <f t="shared" si="0"/>
        <v>42199</v>
      </c>
      <c r="BL12" s="2">
        <v>201604</v>
      </c>
      <c r="BM12" s="39" t="e">
        <f>SUMIF($BJ$2:$BJ$302,BL12,#REF!)/COUNTIF($BJ$2:$BJ$302,BL12)</f>
        <v>#REF!</v>
      </c>
      <c r="BN12" s="2" t="e">
        <f t="shared" si="1"/>
        <v>#DIV/0!</v>
      </c>
      <c r="BO12" s="2" t="e">
        <f t="shared" si="2"/>
        <v>#DIV/0!</v>
      </c>
      <c r="BP12" s="2" t="e">
        <f t="shared" si="3"/>
        <v>#DIV/0!</v>
      </c>
      <c r="BQ12" s="2" t="e">
        <f t="shared" si="4"/>
        <v>#DIV/0!</v>
      </c>
      <c r="BS12" s="2">
        <f t="shared" si="7"/>
        <v>0</v>
      </c>
      <c r="BT12" s="2" t="e">
        <f>SUMIF($BJ$2:$BJ$302,BL12,#REF!)/COUNTIF($BJ$2:$BJ$302,BL12)</f>
        <v>#REF!</v>
      </c>
      <c r="BU12" s="2" t="e">
        <f>SUMIF($BJ$2:$BJ$302,BL12,#REF!)/COUNTIF($BJ$2:$BJ$302,BL12)</f>
        <v>#REF!</v>
      </c>
      <c r="BV12" s="2" t="e">
        <f t="shared" si="8"/>
        <v>#REF!</v>
      </c>
      <c r="BW12" s="2" t="e">
        <f>SUMIF($BJ$2:$BJ$302,BL12,#REF!)/COUNTIF($BJ$2:$BJ$302,BL12)</f>
        <v>#REF!</v>
      </c>
      <c r="BX12" s="2" t="e">
        <f>SUMIF($BJ$2:$BJ$302,BL12,#REF!)/COUNTIF($BJ$2:$BJ$302,BL12)</f>
        <v>#REF!</v>
      </c>
      <c r="BY12" s="2" t="e">
        <f t="shared" si="9"/>
        <v>#REF!</v>
      </c>
      <c r="CA12" s="64">
        <v>29.9</v>
      </c>
      <c r="CB12" s="65">
        <v>34.3</v>
      </c>
      <c r="CC12" s="65">
        <v>26.7</v>
      </c>
      <c r="CD12" s="65">
        <v>0</v>
      </c>
      <c r="CE12" s="65">
        <v>13.3</v>
      </c>
      <c r="CF12" s="66">
        <v>61</v>
      </c>
    </row>
    <row r="13" spans="1:84" ht="12.75">
      <c r="A13" s="53">
        <v>42200</v>
      </c>
      <c r="B13" s="54">
        <v>0.08818140174072378</v>
      </c>
      <c r="C13" s="55">
        <v>0.04588607594936709</v>
      </c>
      <c r="D13" s="54">
        <v>0.011452130096197893</v>
      </c>
      <c r="E13" s="55">
        <v>0.006329113924050633</v>
      </c>
      <c r="F13" s="54">
        <v>0.0233623453962437</v>
      </c>
      <c r="G13" s="55">
        <v>0.007911392405063292</v>
      </c>
      <c r="H13" s="54">
        <v>0</v>
      </c>
      <c r="I13" s="55">
        <v>0</v>
      </c>
      <c r="J13" s="55"/>
      <c r="K13" s="54">
        <v>12.929722094961063</v>
      </c>
      <c r="L13" s="55">
        <v>10.13155515363924</v>
      </c>
      <c r="M13" s="54">
        <v>6.961107475492442</v>
      </c>
      <c r="N13" s="55">
        <v>7.231238697943038</v>
      </c>
      <c r="O13" s="54">
        <v>1.3632342996793403</v>
      </c>
      <c r="P13" s="55">
        <v>1.8831939420886077</v>
      </c>
      <c r="Q13" s="54">
        <v>4.4672948978011915</v>
      </c>
      <c r="R13" s="55">
        <v>6.986757836075949</v>
      </c>
      <c r="S13" s="54">
        <v>1.5689221909757214</v>
      </c>
      <c r="T13" s="55">
        <v>2.848195449050633</v>
      </c>
      <c r="U13" s="54">
        <v>1.2685208210719194</v>
      </c>
      <c r="V13" s="55">
        <v>3.4983612115506326</v>
      </c>
      <c r="W13" s="54">
        <v>5.4480989464040315</v>
      </c>
      <c r="X13" s="56">
        <v>6.659282700474684</v>
      </c>
      <c r="Z13" s="38" t="e">
        <f>SUM(#REF!)</f>
        <v>#REF!</v>
      </c>
      <c r="AA13" s="26" t="e">
        <f>SUM(#REF!)</f>
        <v>#REF!</v>
      </c>
      <c r="AB13" s="26" t="e">
        <f>Z13/#REF!*100</f>
        <v>#REF!</v>
      </c>
      <c r="AC13" s="26" t="e">
        <f>AA13/#REF!*100</f>
        <v>#REF!</v>
      </c>
      <c r="AD13" s="26" t="e">
        <f t="shared" si="5"/>
        <v>#REF!</v>
      </c>
      <c r="AE13" s="26" t="e">
        <f t="shared" si="6"/>
        <v>#REF!</v>
      </c>
      <c r="AF13" s="26"/>
      <c r="AG13" s="26" t="e">
        <f>#REF!/SUM(#REF!)*100</f>
        <v>#REF!</v>
      </c>
      <c r="AH13" s="26" t="e">
        <f>#REF!/SUM(#REF!)*100</f>
        <v>#REF!</v>
      </c>
      <c r="AI13" s="26" t="e">
        <f>#REF!/SUM(#REF!)*100</f>
        <v>#REF!</v>
      </c>
      <c r="AJ13" s="26" t="e">
        <f>#REF!/SUM(#REF!)*100</f>
        <v>#REF!</v>
      </c>
      <c r="AL13" s="26" t="e">
        <f>L13/#REF!*100</f>
        <v>#REF!</v>
      </c>
      <c r="AM13" s="26" t="e">
        <f>N13/#REF!*100</f>
        <v>#REF!</v>
      </c>
      <c r="AN13" s="26" t="e">
        <f>P13/#REF!*100</f>
        <v>#REF!</v>
      </c>
      <c r="AO13" s="26" t="e">
        <f>R13/#REF!*100</f>
        <v>#REF!</v>
      </c>
      <c r="AP13" s="26" t="e">
        <f>T13/#REF!*100</f>
        <v>#REF!</v>
      </c>
      <c r="AQ13" s="26" t="e">
        <f>V13/#REF!*100</f>
        <v>#REF!</v>
      </c>
      <c r="AR13" s="26" t="e">
        <f>X13/#REF!*100</f>
        <v>#REF!</v>
      </c>
      <c r="AS13" s="26" t="e">
        <f>K13/#REF!*100</f>
        <v>#REF!</v>
      </c>
      <c r="AT13" s="26" t="e">
        <f>M13/#REF!*100</f>
        <v>#REF!</v>
      </c>
      <c r="AU13" s="26" t="e">
        <f>O13/#REF!*100</f>
        <v>#REF!</v>
      </c>
      <c r="AV13" s="26" t="e">
        <f>Q13/#REF!*100</f>
        <v>#REF!</v>
      </c>
      <c r="AW13" s="26" t="e">
        <f>S13/#REF!*100</f>
        <v>#REF!</v>
      </c>
      <c r="AX13" s="26" t="e">
        <f>U13/#REF!*100</f>
        <v>#REF!</v>
      </c>
      <c r="AY13" s="26" t="e">
        <f>W13/#REF!*100</f>
        <v>#REF!</v>
      </c>
      <c r="BA13" s="26" t="e">
        <f>C13/#REF!*100</f>
        <v>#REF!</v>
      </c>
      <c r="BB13" s="26" t="e">
        <f>E13/#REF!*100</f>
        <v>#REF!</v>
      </c>
      <c r="BC13" s="26" t="e">
        <f>G13/#REF!*100</f>
        <v>#REF!</v>
      </c>
      <c r="BD13" s="26" t="e">
        <f>I13/#REF!*100</f>
        <v>#REF!</v>
      </c>
      <c r="BE13" s="26" t="e">
        <f>B13/#REF!*100</f>
        <v>#REF!</v>
      </c>
      <c r="BF13" s="26" t="e">
        <f>D13/#REF!*100</f>
        <v>#REF!</v>
      </c>
      <c r="BG13" s="26" t="e">
        <f>F13/#REF!*100</f>
        <v>#REF!</v>
      </c>
      <c r="BH13" s="26" t="e">
        <f>H13/#REF!*100</f>
        <v>#REF!</v>
      </c>
      <c r="BJ13" s="2" t="str">
        <f t="shared" si="0"/>
        <v>42200</v>
      </c>
      <c r="BL13" s="2">
        <v>201605</v>
      </c>
      <c r="BM13" s="39" t="e">
        <f>SUMIF($BJ$2:$BJ$302,BL13,#REF!)/COUNTIF($BJ$2:$BJ$302,BL13)</f>
        <v>#REF!</v>
      </c>
      <c r="BN13" s="2" t="e">
        <f t="shared" si="1"/>
        <v>#DIV/0!</v>
      </c>
      <c r="BO13" s="2" t="e">
        <f t="shared" si="2"/>
        <v>#DIV/0!</v>
      </c>
      <c r="BP13" s="2" t="e">
        <f t="shared" si="3"/>
        <v>#DIV/0!</v>
      </c>
      <c r="BQ13" s="2" t="e">
        <f t="shared" si="4"/>
        <v>#DIV/0!</v>
      </c>
      <c r="BS13" s="2">
        <f t="shared" si="7"/>
        <v>0</v>
      </c>
      <c r="BT13" s="2" t="e">
        <f>SUMIF($BJ$2:$BJ$302,BL13,#REF!)/COUNTIF($BJ$2:$BJ$302,BL13)</f>
        <v>#REF!</v>
      </c>
      <c r="BU13" s="2" t="e">
        <f>SUMIF($BJ$2:$BJ$302,BL13,#REF!)/COUNTIF($BJ$2:$BJ$302,BL13)</f>
        <v>#REF!</v>
      </c>
      <c r="BV13" s="2" t="e">
        <f t="shared" si="8"/>
        <v>#REF!</v>
      </c>
      <c r="BW13" s="2" t="e">
        <f>SUMIF($BJ$2:$BJ$302,BL13,#REF!)/COUNTIF($BJ$2:$BJ$302,BL13)</f>
        <v>#REF!</v>
      </c>
      <c r="BX13" s="2" t="e">
        <f>SUMIF($BJ$2:$BJ$302,BL13,#REF!)/COUNTIF($BJ$2:$BJ$302,BL13)</f>
        <v>#REF!</v>
      </c>
      <c r="BY13" s="2" t="e">
        <f t="shared" si="9"/>
        <v>#REF!</v>
      </c>
      <c r="CA13" s="64">
        <v>28.4</v>
      </c>
      <c r="CB13" s="65">
        <v>33.2</v>
      </c>
      <c r="CC13" s="65">
        <v>24.2</v>
      </c>
      <c r="CD13" s="65">
        <v>0</v>
      </c>
      <c r="CE13" s="65">
        <v>13</v>
      </c>
      <c r="CF13" s="66">
        <v>65</v>
      </c>
    </row>
    <row r="14" spans="1:84" ht="12.75">
      <c r="A14" s="53">
        <v>42201</v>
      </c>
      <c r="B14" s="54">
        <v>0.12144821264894592</v>
      </c>
      <c r="C14" s="55">
        <v>0.06003159557661927</v>
      </c>
      <c r="D14" s="54">
        <v>0.01924839596700275</v>
      </c>
      <c r="E14" s="55">
        <v>0.011058451816745656</v>
      </c>
      <c r="F14" s="54">
        <v>0.03712190650779102</v>
      </c>
      <c r="G14" s="55">
        <v>0.007898894154818325</v>
      </c>
      <c r="H14" s="54">
        <v>0</v>
      </c>
      <c r="I14" s="55">
        <v>0</v>
      </c>
      <c r="J14" s="55"/>
      <c r="K14" s="54">
        <v>13.763934354720439</v>
      </c>
      <c r="L14" s="55">
        <v>10.63292710442338</v>
      </c>
      <c r="M14" s="54">
        <v>6.613095238084327</v>
      </c>
      <c r="N14" s="55">
        <v>5.307229368878357</v>
      </c>
      <c r="O14" s="54">
        <v>1.4209768233730524</v>
      </c>
      <c r="P14" s="55">
        <v>1.8288761001579779</v>
      </c>
      <c r="Q14" s="54">
        <v>3.9802605735105407</v>
      </c>
      <c r="R14" s="55">
        <v>5.829590761453397</v>
      </c>
      <c r="S14" s="54">
        <v>1.3759547815307058</v>
      </c>
      <c r="T14" s="55">
        <v>1.939009252922591</v>
      </c>
      <c r="U14" s="54">
        <v>1.0281906071494042</v>
      </c>
      <c r="V14" s="55">
        <v>3.0083690663507108</v>
      </c>
      <c r="W14" s="54">
        <v>4.91258565756187</v>
      </c>
      <c r="X14" s="56">
        <v>5.044233807266982</v>
      </c>
      <c r="Z14" s="38" t="e">
        <f>SUM(#REF!)</f>
        <v>#REF!</v>
      </c>
      <c r="AA14" s="26" t="e">
        <f>SUM(#REF!)</f>
        <v>#REF!</v>
      </c>
      <c r="AB14" s="26" t="e">
        <f>Z14/#REF!*100</f>
        <v>#REF!</v>
      </c>
      <c r="AC14" s="26" t="e">
        <f>AA14/#REF!*100</f>
        <v>#REF!</v>
      </c>
      <c r="AD14" s="26" t="e">
        <f t="shared" si="5"/>
        <v>#REF!</v>
      </c>
      <c r="AE14" s="26" t="e">
        <f t="shared" si="6"/>
        <v>#REF!</v>
      </c>
      <c r="AF14" s="26"/>
      <c r="AG14" s="26" t="e">
        <f>#REF!/SUM(#REF!)*100</f>
        <v>#REF!</v>
      </c>
      <c r="AH14" s="26" t="e">
        <f>#REF!/SUM(#REF!)*100</f>
        <v>#REF!</v>
      </c>
      <c r="AI14" s="26" t="e">
        <f>#REF!/SUM(#REF!)*100</f>
        <v>#REF!</v>
      </c>
      <c r="AJ14" s="26" t="e">
        <f>#REF!/SUM(#REF!)*100</f>
        <v>#REF!</v>
      </c>
      <c r="AL14" s="26" t="e">
        <f>L14/#REF!*100</f>
        <v>#REF!</v>
      </c>
      <c r="AM14" s="26" t="e">
        <f>N14/#REF!*100</f>
        <v>#REF!</v>
      </c>
      <c r="AN14" s="26" t="e">
        <f>P14/#REF!*100</f>
        <v>#REF!</v>
      </c>
      <c r="AO14" s="26" t="e">
        <f>R14/#REF!*100</f>
        <v>#REF!</v>
      </c>
      <c r="AP14" s="26" t="e">
        <f>T14/#REF!*100</f>
        <v>#REF!</v>
      </c>
      <c r="AQ14" s="26" t="e">
        <f>V14/#REF!*100</f>
        <v>#REF!</v>
      </c>
      <c r="AR14" s="26" t="e">
        <f>X14/#REF!*100</f>
        <v>#REF!</v>
      </c>
      <c r="AS14" s="26" t="e">
        <f>K14/#REF!*100</f>
        <v>#REF!</v>
      </c>
      <c r="AT14" s="26" t="e">
        <f>M14/#REF!*100</f>
        <v>#REF!</v>
      </c>
      <c r="AU14" s="26" t="e">
        <f>O14/#REF!*100</f>
        <v>#REF!</v>
      </c>
      <c r="AV14" s="26" t="e">
        <f>Q14/#REF!*100</f>
        <v>#REF!</v>
      </c>
      <c r="AW14" s="26" t="e">
        <f>S14/#REF!*100</f>
        <v>#REF!</v>
      </c>
      <c r="AX14" s="26" t="e">
        <f>U14/#REF!*100</f>
        <v>#REF!</v>
      </c>
      <c r="AY14" s="26" t="e">
        <f>W14/#REF!*100</f>
        <v>#REF!</v>
      </c>
      <c r="BA14" s="26" t="e">
        <f>C14/#REF!*100</f>
        <v>#REF!</v>
      </c>
      <c r="BB14" s="26" t="e">
        <f>E14/#REF!*100</f>
        <v>#REF!</v>
      </c>
      <c r="BC14" s="26" t="e">
        <f>G14/#REF!*100</f>
        <v>#REF!</v>
      </c>
      <c r="BD14" s="26" t="e">
        <f>I14/#REF!*100</f>
        <v>#REF!</v>
      </c>
      <c r="BE14" s="26" t="e">
        <f>B14/#REF!*100</f>
        <v>#REF!</v>
      </c>
      <c r="BF14" s="26" t="e">
        <f>D14/#REF!*100</f>
        <v>#REF!</v>
      </c>
      <c r="BG14" s="26" t="e">
        <f>F14/#REF!*100</f>
        <v>#REF!</v>
      </c>
      <c r="BH14" s="26" t="e">
        <f>H14/#REF!*100</f>
        <v>#REF!</v>
      </c>
      <c r="BJ14" s="2" t="str">
        <f t="shared" si="0"/>
        <v>42201</v>
      </c>
      <c r="BL14" s="2">
        <v>201606</v>
      </c>
      <c r="BM14" s="39" t="e">
        <f>SUMIF($BJ$2:$BJ$302,BL14,#REF!)/COUNTIF($BJ$2:$BJ$302,BL14)</f>
        <v>#REF!</v>
      </c>
      <c r="BN14" s="2" t="e">
        <f t="shared" si="1"/>
        <v>#DIV/0!</v>
      </c>
      <c r="BO14" s="2" t="e">
        <f t="shared" si="2"/>
        <v>#DIV/0!</v>
      </c>
      <c r="BP14" s="2" t="e">
        <f t="shared" si="3"/>
        <v>#DIV/0!</v>
      </c>
      <c r="BQ14" s="2" t="e">
        <f t="shared" si="4"/>
        <v>#DIV/0!</v>
      </c>
      <c r="BS14" s="2">
        <f t="shared" si="7"/>
        <v>0</v>
      </c>
      <c r="BT14" s="2" t="e">
        <f>SUMIF($BJ$2:$BJ$302,BL14,#REF!)/COUNTIF($BJ$2:$BJ$302,BL14)</f>
        <v>#REF!</v>
      </c>
      <c r="BU14" s="2" t="e">
        <f>SUMIF($BJ$2:$BJ$302,BL14,#REF!)/COUNTIF($BJ$2:$BJ$302,BL14)</f>
        <v>#REF!</v>
      </c>
      <c r="BV14" s="2" t="e">
        <f t="shared" si="8"/>
        <v>#REF!</v>
      </c>
      <c r="BW14" s="2" t="e">
        <f>SUMIF($BJ$2:$BJ$302,BL14,#REF!)/COUNTIF($BJ$2:$BJ$302,BL14)</f>
        <v>#REF!</v>
      </c>
      <c r="BX14" s="2" t="e">
        <f>SUMIF($BJ$2:$BJ$302,BL14,#REF!)/COUNTIF($BJ$2:$BJ$302,BL14)</f>
        <v>#REF!</v>
      </c>
      <c r="BY14" s="2" t="e">
        <f t="shared" si="9"/>
        <v>#REF!</v>
      </c>
      <c r="CA14" s="64">
        <v>26.4</v>
      </c>
      <c r="CB14" s="65">
        <v>28.9</v>
      </c>
      <c r="CC14" s="65">
        <v>23.6</v>
      </c>
      <c r="CD14" s="65">
        <v>63.5</v>
      </c>
      <c r="CE14" s="65">
        <v>0.2</v>
      </c>
      <c r="CF14" s="66">
        <v>90</v>
      </c>
    </row>
    <row r="15" spans="1:84" ht="12.75">
      <c r="A15" s="53">
        <v>42202</v>
      </c>
      <c r="B15" s="54">
        <v>0.12098991750687443</v>
      </c>
      <c r="C15" s="55">
        <v>0.05687203791469194</v>
      </c>
      <c r="D15" s="54">
        <v>0.04537121906507791</v>
      </c>
      <c r="E15" s="55">
        <v>0.01263823064770932</v>
      </c>
      <c r="F15" s="54">
        <v>0.06370302474793767</v>
      </c>
      <c r="G15" s="55">
        <v>0.007898894154818325</v>
      </c>
      <c r="H15" s="54">
        <v>0</v>
      </c>
      <c r="I15" s="55">
        <v>0</v>
      </c>
      <c r="J15" s="55"/>
      <c r="K15" s="54">
        <v>13.557205054353805</v>
      </c>
      <c r="L15" s="55">
        <v>10.300440081200632</v>
      </c>
      <c r="M15" s="54">
        <v>6.381182619706691</v>
      </c>
      <c r="N15" s="55">
        <v>5.5503272399684045</v>
      </c>
      <c r="O15" s="54">
        <v>1.4184245559120074</v>
      </c>
      <c r="P15" s="55">
        <v>1.8296471827804106</v>
      </c>
      <c r="Q15" s="54">
        <v>4.100956963886342</v>
      </c>
      <c r="R15" s="55">
        <v>5.7936884075829385</v>
      </c>
      <c r="S15" s="54">
        <v>1.3645366854262144</v>
      </c>
      <c r="T15" s="55">
        <v>2.0107575415481835</v>
      </c>
      <c r="U15" s="54">
        <v>0.9357928505957838</v>
      </c>
      <c r="V15" s="55">
        <v>2.5834461747235387</v>
      </c>
      <c r="W15" s="54">
        <v>4.939281349587534</v>
      </c>
      <c r="X15" s="56">
        <v>5.211577521958925</v>
      </c>
      <c r="Z15" s="38" t="e">
        <f>SUM(#REF!)</f>
        <v>#REF!</v>
      </c>
      <c r="AA15" s="26" t="e">
        <f>SUM(#REF!)</f>
        <v>#REF!</v>
      </c>
      <c r="AB15" s="26" t="e">
        <f>Z15/#REF!*100</f>
        <v>#REF!</v>
      </c>
      <c r="AC15" s="26" t="e">
        <f>AA15/#REF!*100</f>
        <v>#REF!</v>
      </c>
      <c r="AD15" s="26" t="e">
        <f t="shared" si="5"/>
        <v>#REF!</v>
      </c>
      <c r="AE15" s="26" t="e">
        <f t="shared" si="6"/>
        <v>#REF!</v>
      </c>
      <c r="AF15" s="26"/>
      <c r="AG15" s="26" t="e">
        <f>#REF!/SUM(#REF!)*100</f>
        <v>#REF!</v>
      </c>
      <c r="AH15" s="26" t="e">
        <f>#REF!/SUM(#REF!)*100</f>
        <v>#REF!</v>
      </c>
      <c r="AI15" s="26" t="e">
        <f>#REF!/SUM(#REF!)*100</f>
        <v>#REF!</v>
      </c>
      <c r="AJ15" s="26" t="e">
        <f>#REF!/SUM(#REF!)*100</f>
        <v>#REF!</v>
      </c>
      <c r="AL15" s="26" t="e">
        <f>L15/#REF!*100</f>
        <v>#REF!</v>
      </c>
      <c r="AM15" s="26" t="e">
        <f>N15/#REF!*100</f>
        <v>#REF!</v>
      </c>
      <c r="AN15" s="26" t="e">
        <f>P15/#REF!*100</f>
        <v>#REF!</v>
      </c>
      <c r="AO15" s="26" t="e">
        <f>R15/#REF!*100</f>
        <v>#REF!</v>
      </c>
      <c r="AP15" s="26" t="e">
        <f>T15/#REF!*100</f>
        <v>#REF!</v>
      </c>
      <c r="AQ15" s="26" t="e">
        <f>V15/#REF!*100</f>
        <v>#REF!</v>
      </c>
      <c r="AR15" s="26" t="e">
        <f>X15/#REF!*100</f>
        <v>#REF!</v>
      </c>
      <c r="AS15" s="26" t="e">
        <f>K15/#REF!*100</f>
        <v>#REF!</v>
      </c>
      <c r="AT15" s="26" t="e">
        <f>M15/#REF!*100</f>
        <v>#REF!</v>
      </c>
      <c r="AU15" s="26" t="e">
        <f>O15/#REF!*100</f>
        <v>#REF!</v>
      </c>
      <c r="AV15" s="26" t="e">
        <f>Q15/#REF!*100</f>
        <v>#REF!</v>
      </c>
      <c r="AW15" s="26" t="e">
        <f>S15/#REF!*100</f>
        <v>#REF!</v>
      </c>
      <c r="AX15" s="26" t="e">
        <f>U15/#REF!*100</f>
        <v>#REF!</v>
      </c>
      <c r="AY15" s="26" t="e">
        <f>W15/#REF!*100</f>
        <v>#REF!</v>
      </c>
      <c r="BA15" s="26" t="e">
        <f>C15/#REF!*100</f>
        <v>#REF!</v>
      </c>
      <c r="BB15" s="26" t="e">
        <f>E15/#REF!*100</f>
        <v>#REF!</v>
      </c>
      <c r="BC15" s="26" t="e">
        <f>G15/#REF!*100</f>
        <v>#REF!</v>
      </c>
      <c r="BD15" s="26" t="e">
        <f>I15/#REF!*100</f>
        <v>#REF!</v>
      </c>
      <c r="BE15" s="26" t="e">
        <f>B15/#REF!*100</f>
        <v>#REF!</v>
      </c>
      <c r="BF15" s="26" t="e">
        <f>D15/#REF!*100</f>
        <v>#REF!</v>
      </c>
      <c r="BG15" s="26" t="e">
        <f>F15/#REF!*100</f>
        <v>#REF!</v>
      </c>
      <c r="BH15" s="26" t="e">
        <f>H15/#REF!*100</f>
        <v>#REF!</v>
      </c>
      <c r="BJ15" s="2" t="str">
        <f t="shared" si="0"/>
        <v>42202</v>
      </c>
      <c r="BL15" s="2">
        <v>201607</v>
      </c>
      <c r="BM15" s="39" t="e">
        <f>SUMIF($BJ$2:$BJ$302,BL15,#REF!)/COUNTIF($BJ$2:$BJ$302,BL15)</f>
        <v>#REF!</v>
      </c>
      <c r="BN15" s="2" t="e">
        <f t="shared" si="1"/>
        <v>#DIV/0!</v>
      </c>
      <c r="BO15" s="2" t="e">
        <f t="shared" si="2"/>
        <v>#DIV/0!</v>
      </c>
      <c r="BP15" s="2" t="e">
        <f t="shared" si="3"/>
        <v>#DIV/0!</v>
      </c>
      <c r="BQ15" s="2" t="e">
        <f t="shared" si="4"/>
        <v>#DIV/0!</v>
      </c>
      <c r="BS15" s="2">
        <f t="shared" si="7"/>
        <v>0</v>
      </c>
      <c r="BT15" s="2" t="e">
        <f>SUMIF($BJ$2:$BJ$302,BL15,#REF!)/COUNTIF($BJ$2:$BJ$302,BL15)</f>
        <v>#REF!</v>
      </c>
      <c r="BU15" s="2" t="e">
        <f>SUMIF($BJ$2:$BJ$302,BL15,#REF!)/COUNTIF($BJ$2:$BJ$302,BL15)</f>
        <v>#REF!</v>
      </c>
      <c r="BV15" s="2" t="e">
        <f t="shared" si="8"/>
        <v>#REF!</v>
      </c>
      <c r="BW15" s="2" t="e">
        <f>SUMIF($BJ$2:$BJ$302,BL15,#REF!)/COUNTIF($BJ$2:$BJ$302,BL15)</f>
        <v>#REF!</v>
      </c>
      <c r="BX15" s="2" t="e">
        <f>SUMIF($BJ$2:$BJ$302,BL15,#REF!)/COUNTIF($BJ$2:$BJ$302,BL15)</f>
        <v>#REF!</v>
      </c>
      <c r="BY15" s="2" t="e">
        <f t="shared" si="9"/>
        <v>#REF!</v>
      </c>
      <c r="CA15" s="64">
        <v>26.7</v>
      </c>
      <c r="CB15" s="65">
        <v>30.4</v>
      </c>
      <c r="CC15" s="65">
        <v>22.8</v>
      </c>
      <c r="CD15" s="65">
        <v>14.5</v>
      </c>
      <c r="CE15" s="65">
        <v>1.1</v>
      </c>
      <c r="CF15" s="66">
        <v>83</v>
      </c>
    </row>
    <row r="16" spans="1:84" ht="12.75">
      <c r="A16" s="53">
        <v>42206</v>
      </c>
      <c r="B16" s="54">
        <v>0.08673235563703025</v>
      </c>
      <c r="C16" s="55">
        <v>0.04897314375987362</v>
      </c>
      <c r="D16" s="54">
        <v>0.009624197983501375</v>
      </c>
      <c r="E16" s="55">
        <v>0.004739336492890996</v>
      </c>
      <c r="F16" s="54">
        <v>0.03391384051329056</v>
      </c>
      <c r="G16" s="55">
        <v>0.00631911532385466</v>
      </c>
      <c r="H16" s="54">
        <v>0</v>
      </c>
      <c r="I16" s="55">
        <v>0</v>
      </c>
      <c r="J16" s="55"/>
      <c r="K16" s="54">
        <v>13.07354709527956</v>
      </c>
      <c r="L16" s="55">
        <v>10.336654630331752</v>
      </c>
      <c r="M16" s="54">
        <v>7.618529854674612</v>
      </c>
      <c r="N16" s="55">
        <v>7.821007296998421</v>
      </c>
      <c r="O16" s="54">
        <v>1.3022123652612283</v>
      </c>
      <c r="P16" s="55">
        <v>2.0317084180094787</v>
      </c>
      <c r="Q16" s="54">
        <v>4.322168390742438</v>
      </c>
      <c r="R16" s="55">
        <v>7.914044985781991</v>
      </c>
      <c r="S16" s="54">
        <v>1.4870046047754355</v>
      </c>
      <c r="T16" s="55">
        <v>2.8494207477093205</v>
      </c>
      <c r="U16" s="54">
        <v>1.3699129239230066</v>
      </c>
      <c r="V16" s="55">
        <v>4.9986948025276465</v>
      </c>
      <c r="W16" s="54">
        <v>5.774715202291476</v>
      </c>
      <c r="X16" s="56">
        <v>7.44986082906793</v>
      </c>
      <c r="Z16" s="38" t="e">
        <f>SUM(#REF!)</f>
        <v>#REF!</v>
      </c>
      <c r="AA16" s="26" t="e">
        <f>SUM(#REF!)</f>
        <v>#REF!</v>
      </c>
      <c r="AB16" s="26" t="e">
        <f>Z16/#REF!*100</f>
        <v>#REF!</v>
      </c>
      <c r="AC16" s="26" t="e">
        <f>AA16/#REF!*100</f>
        <v>#REF!</v>
      </c>
      <c r="AD16" s="26" t="e">
        <f t="shared" si="5"/>
        <v>#REF!</v>
      </c>
      <c r="AE16" s="26" t="e">
        <f t="shared" si="6"/>
        <v>#REF!</v>
      </c>
      <c r="AF16" s="26"/>
      <c r="AG16" s="26" t="e">
        <f>#REF!/SUM(#REF!)*100</f>
        <v>#REF!</v>
      </c>
      <c r="AH16" s="26" t="e">
        <f>#REF!/SUM(#REF!)*100</f>
        <v>#REF!</v>
      </c>
      <c r="AI16" s="26" t="e">
        <f>#REF!/SUM(#REF!)*100</f>
        <v>#REF!</v>
      </c>
      <c r="AJ16" s="26" t="e">
        <f>#REF!/SUM(#REF!)*100</f>
        <v>#REF!</v>
      </c>
      <c r="AL16" s="26" t="e">
        <f>L16/#REF!*100</f>
        <v>#REF!</v>
      </c>
      <c r="AM16" s="26" t="e">
        <f>N16/#REF!*100</f>
        <v>#REF!</v>
      </c>
      <c r="AN16" s="26" t="e">
        <f>P16/#REF!*100</f>
        <v>#REF!</v>
      </c>
      <c r="AO16" s="26" t="e">
        <f>R16/#REF!*100</f>
        <v>#REF!</v>
      </c>
      <c r="AP16" s="26" t="e">
        <f>T16/#REF!*100</f>
        <v>#REF!</v>
      </c>
      <c r="AQ16" s="26" t="e">
        <f>V16/#REF!*100</f>
        <v>#REF!</v>
      </c>
      <c r="AR16" s="26" t="e">
        <f>X16/#REF!*100</f>
        <v>#REF!</v>
      </c>
      <c r="AS16" s="26" t="e">
        <f>K16/#REF!*100</f>
        <v>#REF!</v>
      </c>
      <c r="AT16" s="26" t="e">
        <f>M16/#REF!*100</f>
        <v>#REF!</v>
      </c>
      <c r="AU16" s="26" t="e">
        <f>O16/#REF!*100</f>
        <v>#REF!</v>
      </c>
      <c r="AV16" s="26" t="e">
        <f>Q16/#REF!*100</f>
        <v>#REF!</v>
      </c>
      <c r="AW16" s="26" t="e">
        <f>S16/#REF!*100</f>
        <v>#REF!</v>
      </c>
      <c r="AX16" s="26" t="e">
        <f>U16/#REF!*100</f>
        <v>#REF!</v>
      </c>
      <c r="AY16" s="26" t="e">
        <f>W16/#REF!*100</f>
        <v>#REF!</v>
      </c>
      <c r="BA16" s="26" t="e">
        <f>C16/#REF!*100</f>
        <v>#REF!</v>
      </c>
      <c r="BB16" s="26" t="e">
        <f>E16/#REF!*100</f>
        <v>#REF!</v>
      </c>
      <c r="BC16" s="26" t="e">
        <f>G16/#REF!*100</f>
        <v>#REF!</v>
      </c>
      <c r="BD16" s="26" t="e">
        <f>I16/#REF!*100</f>
        <v>#REF!</v>
      </c>
      <c r="BE16" s="26" t="e">
        <f>B16/#REF!*100</f>
        <v>#REF!</v>
      </c>
      <c r="BF16" s="26" t="e">
        <f>D16/#REF!*100</f>
        <v>#REF!</v>
      </c>
      <c r="BG16" s="26" t="e">
        <f>F16/#REF!*100</f>
        <v>#REF!</v>
      </c>
      <c r="BH16" s="26" t="e">
        <f>H16/#REF!*100</f>
        <v>#REF!</v>
      </c>
      <c r="BJ16" s="2" t="str">
        <f t="shared" si="0"/>
        <v>42206</v>
      </c>
      <c r="BL16" s="2">
        <v>201608</v>
      </c>
      <c r="BM16" s="39" t="e">
        <f>SUMIF($BJ$2:$BJ$302,BL16,#REF!)/COUNTIF($BJ$2:$BJ$302,BL16)</f>
        <v>#REF!</v>
      </c>
      <c r="BN16" s="2" t="e">
        <f t="shared" si="1"/>
        <v>#DIV/0!</v>
      </c>
      <c r="BO16" s="2" t="e">
        <f t="shared" si="2"/>
        <v>#DIV/0!</v>
      </c>
      <c r="BP16" s="2" t="e">
        <f t="shared" si="3"/>
        <v>#DIV/0!</v>
      </c>
      <c r="BQ16" s="2" t="e">
        <f t="shared" si="4"/>
        <v>#DIV/0!</v>
      </c>
      <c r="BS16" s="2">
        <f t="shared" si="7"/>
        <v>0</v>
      </c>
      <c r="BT16" s="2" t="e">
        <f>SUMIF($BJ$2:$BJ$302,BL16,#REF!)/COUNTIF($BJ$2:$BJ$302,BL16)</f>
        <v>#REF!</v>
      </c>
      <c r="BU16" s="2" t="e">
        <f>SUMIF($BJ$2:$BJ$302,BL16,#REF!)/COUNTIF($BJ$2:$BJ$302,BL16)</f>
        <v>#REF!</v>
      </c>
      <c r="BV16" s="2" t="e">
        <f t="shared" si="8"/>
        <v>#REF!</v>
      </c>
      <c r="BW16" s="2" t="e">
        <f>SUMIF($BJ$2:$BJ$302,BL16,#REF!)/COUNTIF($BJ$2:$BJ$302,BL16)</f>
        <v>#REF!</v>
      </c>
      <c r="BX16" s="2" t="e">
        <f>SUMIF($BJ$2:$BJ$302,BL16,#REF!)/COUNTIF($BJ$2:$BJ$302,BL16)</f>
        <v>#REF!</v>
      </c>
      <c r="BY16" s="2" t="e">
        <f t="shared" si="9"/>
        <v>#REF!</v>
      </c>
      <c r="CA16" s="64">
        <v>29.4</v>
      </c>
      <c r="CB16" s="65">
        <v>34.9</v>
      </c>
      <c r="CC16" s="65">
        <v>25.4</v>
      </c>
      <c r="CD16" s="65">
        <v>0</v>
      </c>
      <c r="CE16" s="65">
        <v>13.2</v>
      </c>
      <c r="CF16" s="66">
        <v>65</v>
      </c>
    </row>
    <row r="17" spans="1:84" ht="12.75">
      <c r="A17" s="53">
        <v>42207</v>
      </c>
      <c r="B17" s="54">
        <v>0.0905896730843263</v>
      </c>
      <c r="C17" s="55">
        <v>0.04265402843601896</v>
      </c>
      <c r="D17" s="54">
        <v>0.012832263978001834</v>
      </c>
      <c r="E17" s="55">
        <v>0</v>
      </c>
      <c r="F17" s="54">
        <v>0.03895508707607699</v>
      </c>
      <c r="G17" s="55">
        <v>0.009478672985781991</v>
      </c>
      <c r="H17" s="54">
        <v>0</v>
      </c>
      <c r="I17" s="55">
        <v>0</v>
      </c>
      <c r="J17" s="55"/>
      <c r="K17" s="54">
        <v>12.798029876489458</v>
      </c>
      <c r="L17" s="55">
        <v>9.852584066824644</v>
      </c>
      <c r="M17" s="54">
        <v>6.9412612937213565</v>
      </c>
      <c r="N17" s="55">
        <v>6.6098435266982625</v>
      </c>
      <c r="O17" s="54">
        <v>1.3218143031622365</v>
      </c>
      <c r="P17" s="55">
        <v>1.895584142022117</v>
      </c>
      <c r="Q17" s="54">
        <v>4.51560058487626</v>
      </c>
      <c r="R17" s="55">
        <v>6.9964567819905215</v>
      </c>
      <c r="S17" s="54">
        <v>1.4728345554537121</v>
      </c>
      <c r="T17" s="55">
        <v>2.799921011058452</v>
      </c>
      <c r="U17" s="54">
        <v>1.293188861228231</v>
      </c>
      <c r="V17" s="55">
        <v>3.5400323475513433</v>
      </c>
      <c r="W17" s="54">
        <v>5.452200907882676</v>
      </c>
      <c r="X17" s="56">
        <v>6.74356804328594</v>
      </c>
      <c r="Z17" s="38" t="e">
        <f>SUM(#REF!)</f>
        <v>#REF!</v>
      </c>
      <c r="AA17" s="26" t="e">
        <f>SUM(#REF!)</f>
        <v>#REF!</v>
      </c>
      <c r="AB17" s="26" t="e">
        <f>Z17/#REF!*100</f>
        <v>#REF!</v>
      </c>
      <c r="AC17" s="26" t="e">
        <f>AA17/#REF!*100</f>
        <v>#REF!</v>
      </c>
      <c r="AD17" s="26" t="e">
        <f t="shared" si="5"/>
        <v>#REF!</v>
      </c>
      <c r="AE17" s="26" t="e">
        <f t="shared" si="6"/>
        <v>#REF!</v>
      </c>
      <c r="AF17" s="26"/>
      <c r="AG17" s="26" t="e">
        <f>#REF!/SUM(#REF!)*100</f>
        <v>#REF!</v>
      </c>
      <c r="AH17" s="26" t="e">
        <f>#REF!/SUM(#REF!)*100</f>
        <v>#REF!</v>
      </c>
      <c r="AI17" s="26" t="e">
        <f>#REF!/SUM(#REF!)*100</f>
        <v>#REF!</v>
      </c>
      <c r="AJ17" s="26" t="e">
        <f>#REF!/SUM(#REF!)*100</f>
        <v>#REF!</v>
      </c>
      <c r="AL17" s="26" t="e">
        <f>L17/#REF!*100</f>
        <v>#REF!</v>
      </c>
      <c r="AM17" s="26" t="e">
        <f>N17/#REF!*100</f>
        <v>#REF!</v>
      </c>
      <c r="AN17" s="26" t="e">
        <f>P17/#REF!*100</f>
        <v>#REF!</v>
      </c>
      <c r="AO17" s="26" t="e">
        <f>R17/#REF!*100</f>
        <v>#REF!</v>
      </c>
      <c r="AP17" s="26" t="e">
        <f>T17/#REF!*100</f>
        <v>#REF!</v>
      </c>
      <c r="AQ17" s="26" t="e">
        <f>V17/#REF!*100</f>
        <v>#REF!</v>
      </c>
      <c r="AR17" s="26" t="e">
        <f>X17/#REF!*100</f>
        <v>#REF!</v>
      </c>
      <c r="AS17" s="26" t="e">
        <f>K17/#REF!*100</f>
        <v>#REF!</v>
      </c>
      <c r="AT17" s="26" t="e">
        <f>M17/#REF!*100</f>
        <v>#REF!</v>
      </c>
      <c r="AU17" s="26" t="e">
        <f>O17/#REF!*100</f>
        <v>#REF!</v>
      </c>
      <c r="AV17" s="26" t="e">
        <f>Q17/#REF!*100</f>
        <v>#REF!</v>
      </c>
      <c r="AW17" s="26" t="e">
        <f>S17/#REF!*100</f>
        <v>#REF!</v>
      </c>
      <c r="AX17" s="26" t="e">
        <f>U17/#REF!*100</f>
        <v>#REF!</v>
      </c>
      <c r="AY17" s="26" t="e">
        <f>W17/#REF!*100</f>
        <v>#REF!</v>
      </c>
      <c r="BA17" s="26" t="e">
        <f>C17/#REF!*100</f>
        <v>#REF!</v>
      </c>
      <c r="BB17" s="26" t="e">
        <f>E17/#REF!*100</f>
        <v>#REF!</v>
      </c>
      <c r="BC17" s="26" t="e">
        <f>G17/#REF!*100</f>
        <v>#REF!</v>
      </c>
      <c r="BD17" s="26" t="e">
        <f>I17/#REF!*100</f>
        <v>#REF!</v>
      </c>
      <c r="BE17" s="26" t="e">
        <f>B17/#REF!*100</f>
        <v>#REF!</v>
      </c>
      <c r="BF17" s="26" t="e">
        <f>D17/#REF!*100</f>
        <v>#REF!</v>
      </c>
      <c r="BG17" s="26" t="e">
        <f>F17/#REF!*100</f>
        <v>#REF!</v>
      </c>
      <c r="BH17" s="26" t="e">
        <f>H17/#REF!*100</f>
        <v>#REF!</v>
      </c>
      <c r="BJ17" s="2" t="str">
        <f t="shared" si="0"/>
        <v>42207</v>
      </c>
      <c r="BL17" s="2">
        <v>201609</v>
      </c>
      <c r="BM17" s="39" t="e">
        <f>SUMIF($BJ$2:$BJ$302,BL17,#REF!)/COUNTIF($BJ$2:$BJ$302,BL17)</f>
        <v>#REF!</v>
      </c>
      <c r="BN17" s="2" t="e">
        <f t="shared" si="1"/>
        <v>#DIV/0!</v>
      </c>
      <c r="BO17" s="2" t="e">
        <f t="shared" si="2"/>
        <v>#DIV/0!</v>
      </c>
      <c r="BP17" s="2" t="e">
        <f t="shared" si="3"/>
        <v>#DIV/0!</v>
      </c>
      <c r="BQ17" s="2" t="e">
        <f t="shared" si="4"/>
        <v>#DIV/0!</v>
      </c>
      <c r="BS17" s="2">
        <f t="shared" si="7"/>
        <v>0</v>
      </c>
      <c r="BT17" s="2" t="e">
        <f>SUMIF($BJ$2:$BJ$302,BL17,#REF!)/COUNTIF($BJ$2:$BJ$302,BL17)</f>
        <v>#REF!</v>
      </c>
      <c r="BU17" s="2" t="e">
        <f>SUMIF($BJ$2:$BJ$302,BL17,#REF!)/COUNTIF($BJ$2:$BJ$302,BL17)</f>
        <v>#REF!</v>
      </c>
      <c r="BV17" s="2" t="e">
        <f t="shared" si="8"/>
        <v>#REF!</v>
      </c>
      <c r="BW17" s="2" t="e">
        <f>SUMIF($BJ$2:$BJ$302,BL17,#REF!)/COUNTIF($BJ$2:$BJ$302,BL17)</f>
        <v>#REF!</v>
      </c>
      <c r="BX17" s="2" t="e">
        <f>SUMIF($BJ$2:$BJ$302,BL17,#REF!)/COUNTIF($BJ$2:$BJ$302,BL17)</f>
        <v>#REF!</v>
      </c>
      <c r="BY17" s="2" t="e">
        <f t="shared" si="9"/>
        <v>#REF!</v>
      </c>
      <c r="CA17" s="64">
        <v>28.9</v>
      </c>
      <c r="CB17" s="65">
        <v>32.8</v>
      </c>
      <c r="CC17" s="65">
        <v>25.4</v>
      </c>
      <c r="CD17" s="65">
        <v>0</v>
      </c>
      <c r="CE17" s="65">
        <v>13.4</v>
      </c>
      <c r="CF17" s="66">
        <v>61</v>
      </c>
    </row>
    <row r="18" spans="1:84" ht="12.75">
      <c r="A18" s="53">
        <v>42208</v>
      </c>
      <c r="B18" s="54">
        <v>0.10571341277268562</v>
      </c>
      <c r="C18" s="55">
        <v>0.06556082148499211</v>
      </c>
      <c r="D18" s="54">
        <v>0.022914757103574702</v>
      </c>
      <c r="E18" s="55">
        <v>0.004739336492890996</v>
      </c>
      <c r="F18" s="54">
        <v>0.03666361136571952</v>
      </c>
      <c r="G18" s="55">
        <v>0.00631911532385466</v>
      </c>
      <c r="H18" s="54">
        <v>0</v>
      </c>
      <c r="I18" s="55">
        <v>0</v>
      </c>
      <c r="J18" s="55"/>
      <c r="K18" s="54">
        <v>13.382453297525206</v>
      </c>
      <c r="L18" s="55">
        <v>10.666986383886256</v>
      </c>
      <c r="M18" s="54">
        <v>6.734267928047663</v>
      </c>
      <c r="N18" s="55">
        <v>6.231117881516588</v>
      </c>
      <c r="O18" s="54">
        <v>1.4071652263061412</v>
      </c>
      <c r="P18" s="55">
        <v>1.9579854058451818</v>
      </c>
      <c r="Q18" s="54">
        <v>4.199969446975253</v>
      </c>
      <c r="R18" s="55">
        <v>6.494771684044234</v>
      </c>
      <c r="S18" s="54">
        <v>1.3443318711732355</v>
      </c>
      <c r="T18" s="55">
        <v>2.3700631911532386</v>
      </c>
      <c r="U18" s="54">
        <v>1.0548993933088908</v>
      </c>
      <c r="V18" s="55">
        <v>3.4747611532385463</v>
      </c>
      <c r="W18" s="54">
        <v>5.190990135747021</v>
      </c>
      <c r="X18" s="56">
        <v>5.8970698864139015</v>
      </c>
      <c r="Z18" s="38" t="e">
        <f>SUM(#REF!)</f>
        <v>#REF!</v>
      </c>
      <c r="AA18" s="26" t="e">
        <f>SUM(#REF!)</f>
        <v>#REF!</v>
      </c>
      <c r="AB18" s="26" t="e">
        <f>Z18/#REF!*100</f>
        <v>#REF!</v>
      </c>
      <c r="AC18" s="26" t="e">
        <f>AA18/#REF!*100</f>
        <v>#REF!</v>
      </c>
      <c r="AD18" s="26" t="e">
        <f t="shared" si="5"/>
        <v>#REF!</v>
      </c>
      <c r="AE18" s="26" t="e">
        <f t="shared" si="6"/>
        <v>#REF!</v>
      </c>
      <c r="AF18" s="26"/>
      <c r="AG18" s="26" t="e">
        <f>#REF!/SUM(#REF!)*100</f>
        <v>#REF!</v>
      </c>
      <c r="AH18" s="26" t="e">
        <f>#REF!/SUM(#REF!)*100</f>
        <v>#REF!</v>
      </c>
      <c r="AI18" s="26" t="e">
        <f>#REF!/SUM(#REF!)*100</f>
        <v>#REF!</v>
      </c>
      <c r="AJ18" s="26" t="e">
        <f>#REF!/SUM(#REF!)*100</f>
        <v>#REF!</v>
      </c>
      <c r="AL18" s="26" t="e">
        <f>L18/#REF!*100</f>
        <v>#REF!</v>
      </c>
      <c r="AM18" s="26" t="e">
        <f>N18/#REF!*100</f>
        <v>#REF!</v>
      </c>
      <c r="AN18" s="26" t="e">
        <f>P18/#REF!*100</f>
        <v>#REF!</v>
      </c>
      <c r="AO18" s="26" t="e">
        <f>R18/#REF!*100</f>
        <v>#REF!</v>
      </c>
      <c r="AP18" s="26" t="e">
        <f>T18/#REF!*100</f>
        <v>#REF!</v>
      </c>
      <c r="AQ18" s="26" t="e">
        <f>V18/#REF!*100</f>
        <v>#REF!</v>
      </c>
      <c r="AR18" s="26" t="e">
        <f>X18/#REF!*100</f>
        <v>#REF!</v>
      </c>
      <c r="AS18" s="26" t="e">
        <f>K18/#REF!*100</f>
        <v>#REF!</v>
      </c>
      <c r="AT18" s="26" t="e">
        <f>M18/#REF!*100</f>
        <v>#REF!</v>
      </c>
      <c r="AU18" s="26" t="e">
        <f>O18/#REF!*100</f>
        <v>#REF!</v>
      </c>
      <c r="AV18" s="26" t="e">
        <f>Q18/#REF!*100</f>
        <v>#REF!</v>
      </c>
      <c r="AW18" s="26" t="e">
        <f>S18/#REF!*100</f>
        <v>#REF!</v>
      </c>
      <c r="AX18" s="26" t="e">
        <f>U18/#REF!*100</f>
        <v>#REF!</v>
      </c>
      <c r="AY18" s="26" t="e">
        <f>W18/#REF!*100</f>
        <v>#REF!</v>
      </c>
      <c r="BA18" s="26" t="e">
        <f>C18/#REF!*100</f>
        <v>#REF!</v>
      </c>
      <c r="BB18" s="26" t="e">
        <f>E18/#REF!*100</f>
        <v>#REF!</v>
      </c>
      <c r="BC18" s="26" t="e">
        <f>G18/#REF!*100</f>
        <v>#REF!</v>
      </c>
      <c r="BD18" s="26" t="e">
        <f>I18/#REF!*100</f>
        <v>#REF!</v>
      </c>
      <c r="BE18" s="26" t="e">
        <f>B18/#REF!*100</f>
        <v>#REF!</v>
      </c>
      <c r="BF18" s="26" t="e">
        <f>D18/#REF!*100</f>
        <v>#REF!</v>
      </c>
      <c r="BG18" s="26" t="e">
        <f>F18/#REF!*100</f>
        <v>#REF!</v>
      </c>
      <c r="BH18" s="26" t="e">
        <f>H18/#REF!*100</f>
        <v>#REF!</v>
      </c>
      <c r="BJ18" s="2" t="str">
        <f t="shared" si="0"/>
        <v>42208</v>
      </c>
      <c r="CA18" s="64">
        <v>27</v>
      </c>
      <c r="CB18" s="65">
        <v>30.4</v>
      </c>
      <c r="CC18" s="65">
        <v>24.7</v>
      </c>
      <c r="CD18" s="65">
        <v>4.5</v>
      </c>
      <c r="CE18" s="65">
        <v>2.7</v>
      </c>
      <c r="CF18" s="66">
        <v>80</v>
      </c>
    </row>
    <row r="19" spans="1:84" ht="12.75">
      <c r="A19" s="53">
        <v>42209</v>
      </c>
      <c r="B19" s="54">
        <v>0.09425603422089826</v>
      </c>
      <c r="C19" s="55">
        <v>0.03712480252764613</v>
      </c>
      <c r="D19" s="54">
        <v>0.015582034830430797</v>
      </c>
      <c r="E19" s="55">
        <v>0</v>
      </c>
      <c r="F19" s="54">
        <v>0.03941338221814849</v>
      </c>
      <c r="G19" s="55">
        <v>0.00315955766192733</v>
      </c>
      <c r="H19" s="54">
        <v>0</v>
      </c>
      <c r="I19" s="55">
        <v>0</v>
      </c>
      <c r="J19" s="55"/>
      <c r="K19" s="54">
        <v>13.016469708890925</v>
      </c>
      <c r="L19" s="55">
        <v>10.316298051658768</v>
      </c>
      <c r="M19" s="54">
        <v>6.8724155427589375</v>
      </c>
      <c r="N19" s="55">
        <v>6.8974986835703</v>
      </c>
      <c r="O19" s="54">
        <v>1.2837965387717691</v>
      </c>
      <c r="P19" s="55">
        <v>1.928014744549763</v>
      </c>
      <c r="Q19" s="54">
        <v>4.326245035151238</v>
      </c>
      <c r="R19" s="55">
        <v>6.750921537124803</v>
      </c>
      <c r="S19" s="54">
        <v>1.4230276941200732</v>
      </c>
      <c r="T19" s="55">
        <v>2.6222485518167455</v>
      </c>
      <c r="U19" s="54">
        <v>1.2012734057745187</v>
      </c>
      <c r="V19" s="55">
        <v>3.426434965718799</v>
      </c>
      <c r="W19" s="54">
        <v>5.363114879330889</v>
      </c>
      <c r="X19" s="56">
        <v>6.339283833649289</v>
      </c>
      <c r="Z19" s="38" t="e">
        <f>SUM(#REF!)</f>
        <v>#REF!</v>
      </c>
      <c r="AA19" s="26" t="e">
        <f>SUM(#REF!)</f>
        <v>#REF!</v>
      </c>
      <c r="AB19" s="26" t="e">
        <f>Z19/#REF!*100</f>
        <v>#REF!</v>
      </c>
      <c r="AC19" s="26" t="e">
        <f>AA19/#REF!*100</f>
        <v>#REF!</v>
      </c>
      <c r="AD19" s="26" t="e">
        <f t="shared" si="5"/>
        <v>#REF!</v>
      </c>
      <c r="AE19" s="26" t="e">
        <f t="shared" si="6"/>
        <v>#REF!</v>
      </c>
      <c r="AF19" s="26"/>
      <c r="AG19" s="26" t="e">
        <f>#REF!/SUM(#REF!)*100</f>
        <v>#REF!</v>
      </c>
      <c r="AH19" s="26" t="e">
        <f>#REF!/SUM(#REF!)*100</f>
        <v>#REF!</v>
      </c>
      <c r="AI19" s="26" t="e">
        <f>#REF!/SUM(#REF!)*100</f>
        <v>#REF!</v>
      </c>
      <c r="AJ19" s="26" t="e">
        <f>#REF!/SUM(#REF!)*100</f>
        <v>#REF!</v>
      </c>
      <c r="AL19" s="26" t="e">
        <f>L19/#REF!*100</f>
        <v>#REF!</v>
      </c>
      <c r="AM19" s="26" t="e">
        <f>N19/#REF!*100</f>
        <v>#REF!</v>
      </c>
      <c r="AN19" s="26" t="e">
        <f>P19/#REF!*100</f>
        <v>#REF!</v>
      </c>
      <c r="AO19" s="26" t="e">
        <f>R19/#REF!*100</f>
        <v>#REF!</v>
      </c>
      <c r="AP19" s="26" t="e">
        <f>T19/#REF!*100</f>
        <v>#REF!</v>
      </c>
      <c r="AQ19" s="26" t="e">
        <f>V19/#REF!*100</f>
        <v>#REF!</v>
      </c>
      <c r="AR19" s="26" t="e">
        <f>X19/#REF!*100</f>
        <v>#REF!</v>
      </c>
      <c r="AS19" s="26" t="e">
        <f>K19/#REF!*100</f>
        <v>#REF!</v>
      </c>
      <c r="AT19" s="26" t="e">
        <f>M19/#REF!*100</f>
        <v>#REF!</v>
      </c>
      <c r="AU19" s="26" t="e">
        <f>O19/#REF!*100</f>
        <v>#REF!</v>
      </c>
      <c r="AV19" s="26" t="e">
        <f>Q19/#REF!*100</f>
        <v>#REF!</v>
      </c>
      <c r="AW19" s="26" t="e">
        <f>S19/#REF!*100</f>
        <v>#REF!</v>
      </c>
      <c r="AX19" s="26" t="e">
        <f>U19/#REF!*100</f>
        <v>#REF!</v>
      </c>
      <c r="AY19" s="26" t="e">
        <f>W19/#REF!*100</f>
        <v>#REF!</v>
      </c>
      <c r="BA19" s="26" t="e">
        <f>C19/#REF!*100</f>
        <v>#REF!</v>
      </c>
      <c r="BB19" s="26" t="e">
        <f>E19/#REF!*100</f>
        <v>#REF!</v>
      </c>
      <c r="BC19" s="26" t="e">
        <f>G19/#REF!*100</f>
        <v>#REF!</v>
      </c>
      <c r="BD19" s="26" t="e">
        <f>I19/#REF!*100</f>
        <v>#REF!</v>
      </c>
      <c r="BE19" s="26" t="e">
        <f>B19/#REF!*100</f>
        <v>#REF!</v>
      </c>
      <c r="BF19" s="26" t="e">
        <f>D19/#REF!*100</f>
        <v>#REF!</v>
      </c>
      <c r="BG19" s="26" t="e">
        <f>F19/#REF!*100</f>
        <v>#REF!</v>
      </c>
      <c r="BH19" s="26" t="e">
        <f>H19/#REF!*100</f>
        <v>#REF!</v>
      </c>
      <c r="BJ19" s="2" t="str">
        <f t="shared" si="0"/>
        <v>42209</v>
      </c>
      <c r="CA19" s="64">
        <v>28.1</v>
      </c>
      <c r="CB19" s="65">
        <v>33.9</v>
      </c>
      <c r="CC19" s="65">
        <v>25</v>
      </c>
      <c r="CD19" s="65">
        <v>7</v>
      </c>
      <c r="CE19" s="65">
        <v>5.2</v>
      </c>
      <c r="CF19" s="66">
        <v>83</v>
      </c>
    </row>
    <row r="20" spans="1:84" ht="12.75">
      <c r="A20" s="53">
        <v>42212</v>
      </c>
      <c r="B20" s="54">
        <v>0.07622975863107241</v>
      </c>
      <c r="C20" s="55">
        <v>0.030015797788309637</v>
      </c>
      <c r="D20" s="54">
        <v>0.01695692025664528</v>
      </c>
      <c r="E20" s="55">
        <v>0</v>
      </c>
      <c r="F20" s="54">
        <v>0.032080659945004586</v>
      </c>
      <c r="G20" s="55">
        <v>0.001579778830963665</v>
      </c>
      <c r="H20" s="54">
        <v>0</v>
      </c>
      <c r="I20" s="55">
        <v>0</v>
      </c>
      <c r="J20" s="55"/>
      <c r="K20" s="54">
        <v>12.72089989523373</v>
      </c>
      <c r="L20" s="55">
        <v>9.612243285939968</v>
      </c>
      <c r="M20" s="54">
        <v>7.47863308020165</v>
      </c>
      <c r="N20" s="55">
        <v>7.668825697788309</v>
      </c>
      <c r="O20" s="54">
        <v>1.3681915891842344</v>
      </c>
      <c r="P20" s="55">
        <v>2.047419694628752</v>
      </c>
      <c r="Q20" s="54">
        <v>4.391926367231897</v>
      </c>
      <c r="R20" s="55">
        <v>7.3969194312796205</v>
      </c>
      <c r="S20" s="54">
        <v>1.514090938863428</v>
      </c>
      <c r="T20" s="55">
        <v>3.023249078515008</v>
      </c>
      <c r="U20" s="54">
        <v>1.4611496660861594</v>
      </c>
      <c r="V20" s="55">
        <v>4.181305951026856</v>
      </c>
      <c r="W20" s="54">
        <v>5.937954476031164</v>
      </c>
      <c r="X20" s="56">
        <v>7.376671932543443</v>
      </c>
      <c r="Z20" s="38" t="e">
        <f>SUM(#REF!)</f>
        <v>#REF!</v>
      </c>
      <c r="AA20" s="26" t="e">
        <f>SUM(#REF!)</f>
        <v>#REF!</v>
      </c>
      <c r="AB20" s="26" t="e">
        <f>Z20/#REF!*100</f>
        <v>#REF!</v>
      </c>
      <c r="AC20" s="26" t="e">
        <f>AA20/#REF!*100</f>
        <v>#REF!</v>
      </c>
      <c r="AD20" s="26" t="e">
        <f t="shared" si="5"/>
        <v>#REF!</v>
      </c>
      <c r="AE20" s="26" t="e">
        <f t="shared" si="6"/>
        <v>#REF!</v>
      </c>
      <c r="AF20" s="26"/>
      <c r="AG20" s="26" t="e">
        <f>#REF!/SUM(#REF!)*100</f>
        <v>#REF!</v>
      </c>
      <c r="AH20" s="26" t="e">
        <f>#REF!/SUM(#REF!)*100</f>
        <v>#REF!</v>
      </c>
      <c r="AI20" s="26" t="e">
        <f>#REF!/SUM(#REF!)*100</f>
        <v>#REF!</v>
      </c>
      <c r="AJ20" s="26" t="e">
        <f>#REF!/SUM(#REF!)*100</f>
        <v>#REF!</v>
      </c>
      <c r="AL20" s="26" t="e">
        <f>L20/#REF!*100</f>
        <v>#REF!</v>
      </c>
      <c r="AM20" s="26" t="e">
        <f>N20/#REF!*100</f>
        <v>#REF!</v>
      </c>
      <c r="AN20" s="26" t="e">
        <f>P20/#REF!*100</f>
        <v>#REF!</v>
      </c>
      <c r="AO20" s="26" t="e">
        <f>R20/#REF!*100</f>
        <v>#REF!</v>
      </c>
      <c r="AP20" s="26" t="e">
        <f>T20/#REF!*100</f>
        <v>#REF!</v>
      </c>
      <c r="AQ20" s="26" t="e">
        <f>V20/#REF!*100</f>
        <v>#REF!</v>
      </c>
      <c r="AR20" s="26" t="e">
        <f>X20/#REF!*100</f>
        <v>#REF!</v>
      </c>
      <c r="AS20" s="26" t="e">
        <f>K20/#REF!*100</f>
        <v>#REF!</v>
      </c>
      <c r="AT20" s="26" t="e">
        <f>M20/#REF!*100</f>
        <v>#REF!</v>
      </c>
      <c r="AU20" s="26" t="e">
        <f>O20/#REF!*100</f>
        <v>#REF!</v>
      </c>
      <c r="AV20" s="26" t="e">
        <f>Q20/#REF!*100</f>
        <v>#REF!</v>
      </c>
      <c r="AW20" s="26" t="e">
        <f>S20/#REF!*100</f>
        <v>#REF!</v>
      </c>
      <c r="AX20" s="26" t="e">
        <f>U20/#REF!*100</f>
        <v>#REF!</v>
      </c>
      <c r="AY20" s="26" t="e">
        <f>W20/#REF!*100</f>
        <v>#REF!</v>
      </c>
      <c r="BA20" s="26" t="e">
        <f>C20/#REF!*100</f>
        <v>#REF!</v>
      </c>
      <c r="BB20" s="26" t="e">
        <f>E20/#REF!*100</f>
        <v>#REF!</v>
      </c>
      <c r="BC20" s="26" t="e">
        <f>G20/#REF!*100</f>
        <v>#REF!</v>
      </c>
      <c r="BD20" s="26" t="e">
        <f>I20/#REF!*100</f>
        <v>#REF!</v>
      </c>
      <c r="BE20" s="26" t="e">
        <f>B20/#REF!*100</f>
        <v>#REF!</v>
      </c>
      <c r="BF20" s="26" t="e">
        <f>D20/#REF!*100</f>
        <v>#REF!</v>
      </c>
      <c r="BG20" s="26" t="e">
        <f>F20/#REF!*100</f>
        <v>#REF!</v>
      </c>
      <c r="BH20" s="26" t="e">
        <f>H20/#REF!*100</f>
        <v>#REF!</v>
      </c>
      <c r="BJ20" s="2" t="str">
        <f t="shared" si="0"/>
        <v>42212</v>
      </c>
      <c r="CA20" s="64">
        <v>30.4</v>
      </c>
      <c r="CB20" s="65">
        <v>35</v>
      </c>
      <c r="CC20" s="65">
        <v>25.6</v>
      </c>
      <c r="CD20" s="65">
        <v>0</v>
      </c>
      <c r="CE20" s="65">
        <v>12.9</v>
      </c>
      <c r="CF20" s="66">
        <v>69</v>
      </c>
    </row>
    <row r="21" spans="1:84" ht="13.5" thickBot="1">
      <c r="A21" s="53">
        <v>42213</v>
      </c>
      <c r="B21" s="54">
        <v>0.10449129239230064</v>
      </c>
      <c r="C21" s="55">
        <v>0.04344391785150079</v>
      </c>
      <c r="D21" s="54">
        <v>0.013290559120073327</v>
      </c>
      <c r="E21" s="55">
        <v>0</v>
      </c>
      <c r="F21" s="54">
        <v>0.03162236480293309</v>
      </c>
      <c r="G21" s="55">
        <v>0.007898894154818325</v>
      </c>
      <c r="H21" s="54">
        <v>0</v>
      </c>
      <c r="I21" s="55">
        <v>0</v>
      </c>
      <c r="J21" s="55"/>
      <c r="K21" s="54">
        <v>13.057517677085244</v>
      </c>
      <c r="L21" s="55">
        <v>10.23309636650869</v>
      </c>
      <c r="M21" s="54">
        <v>7.219543559853346</v>
      </c>
      <c r="N21" s="55">
        <v>7.453975776777251</v>
      </c>
      <c r="O21" s="54">
        <v>1.390915390009166</v>
      </c>
      <c r="P21" s="55">
        <v>1.998841495576619</v>
      </c>
      <c r="Q21" s="54">
        <v>4.585135960907424</v>
      </c>
      <c r="R21" s="55">
        <v>7.9631384944707735</v>
      </c>
      <c r="S21" s="54">
        <v>1.5069873641613198</v>
      </c>
      <c r="T21" s="55">
        <v>2.9721695628751976</v>
      </c>
      <c r="U21" s="54">
        <v>1.4478972982584783</v>
      </c>
      <c r="V21" s="55">
        <v>5.177751448657188</v>
      </c>
      <c r="W21" s="54">
        <v>5.758608310403299</v>
      </c>
      <c r="X21" s="56">
        <v>7.441311216429701</v>
      </c>
      <c r="Z21" s="38" t="e">
        <f>SUM(#REF!)</f>
        <v>#REF!</v>
      </c>
      <c r="AA21" s="26" t="e">
        <f>SUM(#REF!)</f>
        <v>#REF!</v>
      </c>
      <c r="AB21" s="26" t="e">
        <f>Z21/#REF!*100</f>
        <v>#REF!</v>
      </c>
      <c r="AC21" s="26" t="e">
        <f>AA21/#REF!*100</f>
        <v>#REF!</v>
      </c>
      <c r="AD21" s="26" t="e">
        <f t="shared" si="5"/>
        <v>#REF!</v>
      </c>
      <c r="AE21" s="26" t="e">
        <f t="shared" si="6"/>
        <v>#REF!</v>
      </c>
      <c r="AF21" s="26"/>
      <c r="AG21" s="26" t="e">
        <f>#REF!/SUM(#REF!)*100</f>
        <v>#REF!</v>
      </c>
      <c r="AH21" s="26" t="e">
        <f>#REF!/SUM(#REF!)*100</f>
        <v>#REF!</v>
      </c>
      <c r="AI21" s="26" t="e">
        <f>#REF!/SUM(#REF!)*100</f>
        <v>#REF!</v>
      </c>
      <c r="AJ21" s="26" t="e">
        <f>#REF!/SUM(#REF!)*100</f>
        <v>#REF!</v>
      </c>
      <c r="AL21" s="26" t="e">
        <f>L21/#REF!*100</f>
        <v>#REF!</v>
      </c>
      <c r="AM21" s="26" t="e">
        <f>N21/#REF!*100</f>
        <v>#REF!</v>
      </c>
      <c r="AN21" s="26" t="e">
        <f>P21/#REF!*100</f>
        <v>#REF!</v>
      </c>
      <c r="AO21" s="26" t="e">
        <f>R21/#REF!*100</f>
        <v>#REF!</v>
      </c>
      <c r="AP21" s="26" t="e">
        <f>T21/#REF!*100</f>
        <v>#REF!</v>
      </c>
      <c r="AQ21" s="26" t="e">
        <f>V21/#REF!*100</f>
        <v>#REF!</v>
      </c>
      <c r="AR21" s="26" t="e">
        <f>X21/#REF!*100</f>
        <v>#REF!</v>
      </c>
      <c r="AS21" s="26" t="e">
        <f>K21/#REF!*100</f>
        <v>#REF!</v>
      </c>
      <c r="AT21" s="26" t="e">
        <f>M21/#REF!*100</f>
        <v>#REF!</v>
      </c>
      <c r="AU21" s="26" t="e">
        <f>O21/#REF!*100</f>
        <v>#REF!</v>
      </c>
      <c r="AV21" s="26" t="e">
        <f>Q21/#REF!*100</f>
        <v>#REF!</v>
      </c>
      <c r="AW21" s="26" t="e">
        <f>S21/#REF!*100</f>
        <v>#REF!</v>
      </c>
      <c r="AX21" s="26" t="e">
        <f>U21/#REF!*100</f>
        <v>#REF!</v>
      </c>
      <c r="AY21" s="26" t="e">
        <f>W21/#REF!*100</f>
        <v>#REF!</v>
      </c>
      <c r="BA21" s="26" t="e">
        <f>C21/#REF!*100</f>
        <v>#REF!</v>
      </c>
      <c r="BB21" s="26" t="e">
        <f>E21/#REF!*100</f>
        <v>#REF!</v>
      </c>
      <c r="BC21" s="26" t="e">
        <f>G21/#REF!*100</f>
        <v>#REF!</v>
      </c>
      <c r="BD21" s="26" t="e">
        <f>I21/#REF!*100</f>
        <v>#REF!</v>
      </c>
      <c r="BE21" s="26" t="e">
        <f>B21/#REF!*100</f>
        <v>#REF!</v>
      </c>
      <c r="BF21" s="26" t="e">
        <f>D21/#REF!*100</f>
        <v>#REF!</v>
      </c>
      <c r="BG21" s="26" t="e">
        <f>F21/#REF!*100</f>
        <v>#REF!</v>
      </c>
      <c r="BH21" s="26" t="e">
        <f>H21/#REF!*100</f>
        <v>#REF!</v>
      </c>
      <c r="BJ21" s="2" t="str">
        <f t="shared" si="0"/>
        <v>42213</v>
      </c>
      <c r="CA21" s="64">
        <v>29.6</v>
      </c>
      <c r="CB21" s="65">
        <v>34.1</v>
      </c>
      <c r="CC21" s="65">
        <v>27.1</v>
      </c>
      <c r="CD21" s="65">
        <v>0</v>
      </c>
      <c r="CE21" s="65">
        <v>6.4</v>
      </c>
      <c r="CF21" s="66">
        <v>72</v>
      </c>
    </row>
    <row r="22" spans="1:84" ht="12.75">
      <c r="A22" s="53">
        <v>42214</v>
      </c>
      <c r="B22" s="54">
        <v>0.08340971585701192</v>
      </c>
      <c r="C22" s="55">
        <v>0.03712480252764613</v>
      </c>
      <c r="D22" s="54">
        <v>0.010999083409715857</v>
      </c>
      <c r="E22" s="55">
        <v>0.001579778830963665</v>
      </c>
      <c r="F22" s="54">
        <v>0.031164069660861594</v>
      </c>
      <c r="G22" s="55">
        <v>0.00315955766192733</v>
      </c>
      <c r="H22" s="54">
        <v>0</v>
      </c>
      <c r="I22" s="55">
        <v>0</v>
      </c>
      <c r="J22" s="55"/>
      <c r="K22" s="54">
        <v>12.808090000458295</v>
      </c>
      <c r="L22" s="55">
        <v>9.70839915750395</v>
      </c>
      <c r="M22" s="54">
        <v>6.9462234297891845</v>
      </c>
      <c r="N22" s="55">
        <v>6.844655081674565</v>
      </c>
      <c r="O22" s="54">
        <v>1.4068711535747023</v>
      </c>
      <c r="P22" s="55">
        <v>1.899157451342812</v>
      </c>
      <c r="Q22" s="54">
        <v>4.386362445967002</v>
      </c>
      <c r="R22" s="55">
        <v>7.207477619273303</v>
      </c>
      <c r="S22" s="54">
        <v>1.5044694688359304</v>
      </c>
      <c r="T22" s="55">
        <v>2.663375460821485</v>
      </c>
      <c r="U22" s="54">
        <v>1.3449303827681027</v>
      </c>
      <c r="V22" s="55">
        <v>4.108741442338073</v>
      </c>
      <c r="W22" s="54">
        <v>5.481299375847845</v>
      </c>
      <c r="X22" s="56">
        <v>7.12914691943128</v>
      </c>
      <c r="Z22" s="38" t="e">
        <f>SUM(#REF!)</f>
        <v>#REF!</v>
      </c>
      <c r="AA22" s="26" t="e">
        <f>SUM(#REF!)</f>
        <v>#REF!</v>
      </c>
      <c r="AB22" s="26" t="e">
        <f>Z22/#REF!*100</f>
        <v>#REF!</v>
      </c>
      <c r="AC22" s="26" t="e">
        <f>AA22/#REF!*100</f>
        <v>#REF!</v>
      </c>
      <c r="AD22" s="26" t="e">
        <f t="shared" si="5"/>
        <v>#REF!</v>
      </c>
      <c r="AE22" s="26" t="e">
        <f t="shared" si="6"/>
        <v>#REF!</v>
      </c>
      <c r="AF22" s="26"/>
      <c r="AG22" s="26" t="e">
        <f>#REF!/SUM(#REF!)*100</f>
        <v>#REF!</v>
      </c>
      <c r="AH22" s="26" t="e">
        <f>#REF!/SUM(#REF!)*100</f>
        <v>#REF!</v>
      </c>
      <c r="AI22" s="26" t="e">
        <f>#REF!/SUM(#REF!)*100</f>
        <v>#REF!</v>
      </c>
      <c r="AJ22" s="26" t="e">
        <f>#REF!/SUM(#REF!)*100</f>
        <v>#REF!</v>
      </c>
      <c r="AL22" s="26" t="e">
        <f>L22/#REF!*100</f>
        <v>#REF!</v>
      </c>
      <c r="AM22" s="26" t="e">
        <f>N22/#REF!*100</f>
        <v>#REF!</v>
      </c>
      <c r="AN22" s="26" t="e">
        <f>P22/#REF!*100</f>
        <v>#REF!</v>
      </c>
      <c r="AO22" s="26" t="e">
        <f>R22/#REF!*100</f>
        <v>#REF!</v>
      </c>
      <c r="AP22" s="26" t="e">
        <f>T22/#REF!*100</f>
        <v>#REF!</v>
      </c>
      <c r="AQ22" s="26" t="e">
        <f>V22/#REF!*100</f>
        <v>#REF!</v>
      </c>
      <c r="AR22" s="26" t="e">
        <f>X22/#REF!*100</f>
        <v>#REF!</v>
      </c>
      <c r="AS22" s="26" t="e">
        <f>K22/#REF!*100</f>
        <v>#REF!</v>
      </c>
      <c r="AT22" s="26" t="e">
        <f>M22/#REF!*100</f>
        <v>#REF!</v>
      </c>
      <c r="AU22" s="26" t="e">
        <f>O22/#REF!*100</f>
        <v>#REF!</v>
      </c>
      <c r="AV22" s="26" t="e">
        <f>Q22/#REF!*100</f>
        <v>#REF!</v>
      </c>
      <c r="AW22" s="26" t="e">
        <f>S22/#REF!*100</f>
        <v>#REF!</v>
      </c>
      <c r="AX22" s="26" t="e">
        <f>U22/#REF!*100</f>
        <v>#REF!</v>
      </c>
      <c r="AY22" s="26" t="e">
        <f>W22/#REF!*100</f>
        <v>#REF!</v>
      </c>
      <c r="BA22" s="26" t="e">
        <f>C22/#REF!*100</f>
        <v>#REF!</v>
      </c>
      <c r="BB22" s="26" t="e">
        <f>E22/#REF!*100</f>
        <v>#REF!</v>
      </c>
      <c r="BC22" s="26" t="e">
        <f>G22/#REF!*100</f>
        <v>#REF!</v>
      </c>
      <c r="BD22" s="26" t="e">
        <f>I22/#REF!*100</f>
        <v>#REF!</v>
      </c>
      <c r="BE22" s="26" t="e">
        <f>B22/#REF!*100</f>
        <v>#REF!</v>
      </c>
      <c r="BF22" s="26" t="e">
        <f>D22/#REF!*100</f>
        <v>#REF!</v>
      </c>
      <c r="BG22" s="26" t="e">
        <f>F22/#REF!*100</f>
        <v>#REF!</v>
      </c>
      <c r="BH22" s="26" t="e">
        <f>H22/#REF!*100</f>
        <v>#REF!</v>
      </c>
      <c r="BJ22" s="2" t="str">
        <f t="shared" si="0"/>
        <v>42214</v>
      </c>
      <c r="BL22" s="5"/>
      <c r="BM22" s="5" t="s">
        <v>31</v>
      </c>
      <c r="BN22" s="5" t="s">
        <v>32</v>
      </c>
      <c r="BO22" s="5" t="s">
        <v>34</v>
      </c>
      <c r="BP22" s="5" t="s">
        <v>36</v>
      </c>
      <c r="BQ22" s="5" t="s">
        <v>38</v>
      </c>
      <c r="CA22" s="64">
        <v>29.4</v>
      </c>
      <c r="CB22" s="65">
        <v>32.5</v>
      </c>
      <c r="CC22" s="65">
        <v>27.1</v>
      </c>
      <c r="CD22" s="65">
        <v>0</v>
      </c>
      <c r="CE22" s="65">
        <v>3.2</v>
      </c>
      <c r="CF22" s="66">
        <v>70</v>
      </c>
    </row>
    <row r="23" spans="1:84" ht="12.75">
      <c r="A23" s="53">
        <v>42215</v>
      </c>
      <c r="B23" s="54">
        <v>0.08295142071494042</v>
      </c>
      <c r="C23" s="55">
        <v>0.030015797788309637</v>
      </c>
      <c r="D23" s="54">
        <v>0.011457378551787351</v>
      </c>
      <c r="E23" s="55">
        <v>0</v>
      </c>
      <c r="F23" s="54">
        <v>0.032080659945004586</v>
      </c>
      <c r="G23" s="55">
        <v>0</v>
      </c>
      <c r="H23" s="54">
        <v>0</v>
      </c>
      <c r="I23" s="55">
        <v>0</v>
      </c>
      <c r="J23" s="55"/>
      <c r="K23" s="54">
        <v>13.057379642988083</v>
      </c>
      <c r="L23" s="55">
        <v>10.40745129020537</v>
      </c>
      <c r="M23" s="54">
        <v>7.202059054582952</v>
      </c>
      <c r="N23" s="55">
        <v>7.003027909478673</v>
      </c>
      <c r="O23" s="54">
        <v>1.427387499450046</v>
      </c>
      <c r="P23" s="55">
        <v>2.093865192259084</v>
      </c>
      <c r="Q23" s="54">
        <v>4.409017502520623</v>
      </c>
      <c r="R23" s="55">
        <v>7.758820431279622</v>
      </c>
      <c r="S23" s="54">
        <v>1.489781109532539</v>
      </c>
      <c r="T23" s="55">
        <v>2.7700105319115322</v>
      </c>
      <c r="U23" s="54">
        <v>1.3844659770394134</v>
      </c>
      <c r="V23" s="55">
        <v>4.74973670300158</v>
      </c>
      <c r="W23" s="54">
        <v>5.584178996975252</v>
      </c>
      <c r="X23" s="56">
        <v>7.272906793048973</v>
      </c>
      <c r="Z23" s="38" t="e">
        <f>SUM(#REF!)</f>
        <v>#REF!</v>
      </c>
      <c r="AA23" s="26" t="e">
        <f>SUM(#REF!)</f>
        <v>#REF!</v>
      </c>
      <c r="AB23" s="26" t="e">
        <f>Z23/#REF!*100</f>
        <v>#REF!</v>
      </c>
      <c r="AC23" s="26" t="e">
        <f>AA23/#REF!*100</f>
        <v>#REF!</v>
      </c>
      <c r="AD23" s="26" t="e">
        <f t="shared" si="5"/>
        <v>#REF!</v>
      </c>
      <c r="AE23" s="26" t="e">
        <f t="shared" si="6"/>
        <v>#REF!</v>
      </c>
      <c r="AF23" s="26"/>
      <c r="AG23" s="26" t="e">
        <f>#REF!/SUM(#REF!)*100</f>
        <v>#REF!</v>
      </c>
      <c r="AH23" s="26" t="e">
        <f>#REF!/SUM(#REF!)*100</f>
        <v>#REF!</v>
      </c>
      <c r="AI23" s="26" t="e">
        <f>#REF!/SUM(#REF!)*100</f>
        <v>#REF!</v>
      </c>
      <c r="AJ23" s="26" t="e">
        <f>#REF!/SUM(#REF!)*100</f>
        <v>#REF!</v>
      </c>
      <c r="AL23" s="26" t="e">
        <f>L23/#REF!*100</f>
        <v>#REF!</v>
      </c>
      <c r="AM23" s="26" t="e">
        <f>N23/#REF!*100</f>
        <v>#REF!</v>
      </c>
      <c r="AN23" s="26" t="e">
        <f>P23/#REF!*100</f>
        <v>#REF!</v>
      </c>
      <c r="AO23" s="26" t="e">
        <f>R23/#REF!*100</f>
        <v>#REF!</v>
      </c>
      <c r="AP23" s="26" t="e">
        <f>T23/#REF!*100</f>
        <v>#REF!</v>
      </c>
      <c r="AQ23" s="26" t="e">
        <f>V23/#REF!*100</f>
        <v>#REF!</v>
      </c>
      <c r="AR23" s="26" t="e">
        <f>X23/#REF!*100</f>
        <v>#REF!</v>
      </c>
      <c r="AS23" s="26" t="e">
        <f>K23/#REF!*100</f>
        <v>#REF!</v>
      </c>
      <c r="AT23" s="26" t="e">
        <f>M23/#REF!*100</f>
        <v>#REF!</v>
      </c>
      <c r="AU23" s="26" t="e">
        <f>O23/#REF!*100</f>
        <v>#REF!</v>
      </c>
      <c r="AV23" s="26" t="e">
        <f>Q23/#REF!*100</f>
        <v>#REF!</v>
      </c>
      <c r="AW23" s="26" t="e">
        <f>S23/#REF!*100</f>
        <v>#REF!</v>
      </c>
      <c r="AX23" s="26" t="e">
        <f>U23/#REF!*100</f>
        <v>#REF!</v>
      </c>
      <c r="AY23" s="26" t="e">
        <f>W23/#REF!*100</f>
        <v>#REF!</v>
      </c>
      <c r="BA23" s="26" t="e">
        <f>C23/#REF!*100</f>
        <v>#REF!</v>
      </c>
      <c r="BB23" s="26" t="e">
        <f>E23/#REF!*100</f>
        <v>#REF!</v>
      </c>
      <c r="BC23" s="26" t="e">
        <f>G23/#REF!*100</f>
        <v>#REF!</v>
      </c>
      <c r="BD23" s="26" t="e">
        <f>I23/#REF!*100</f>
        <v>#REF!</v>
      </c>
      <c r="BE23" s="26" t="e">
        <f>B23/#REF!*100</f>
        <v>#REF!</v>
      </c>
      <c r="BF23" s="26" t="e">
        <f>D23/#REF!*100</f>
        <v>#REF!</v>
      </c>
      <c r="BG23" s="26" t="e">
        <f>F23/#REF!*100</f>
        <v>#REF!</v>
      </c>
      <c r="BH23" s="26" t="e">
        <f>H23/#REF!*100</f>
        <v>#REF!</v>
      </c>
      <c r="BJ23" s="2" t="str">
        <f t="shared" si="0"/>
        <v>42215</v>
      </c>
      <c r="BL23" s="3" t="s">
        <v>31</v>
      </c>
      <c r="BM23" s="3">
        <v>1</v>
      </c>
      <c r="BN23" s="3"/>
      <c r="BO23" s="3"/>
      <c r="BP23" s="3"/>
      <c r="BQ23" s="3"/>
      <c r="CA23" s="64">
        <v>29.1</v>
      </c>
      <c r="CB23" s="65">
        <v>34.3</v>
      </c>
      <c r="CC23" s="65">
        <v>26.5</v>
      </c>
      <c r="CD23" s="65">
        <v>0</v>
      </c>
      <c r="CE23" s="65">
        <v>3.6</v>
      </c>
      <c r="CF23" s="66">
        <v>75</v>
      </c>
    </row>
    <row r="24" spans="1:84" ht="12.75">
      <c r="A24" s="53">
        <v>42216</v>
      </c>
      <c r="B24" s="54">
        <v>0.06828597616865262</v>
      </c>
      <c r="C24" s="55">
        <v>0.014218009478672985</v>
      </c>
      <c r="D24" s="54">
        <v>0.010540788267644362</v>
      </c>
      <c r="E24" s="55">
        <v>0</v>
      </c>
      <c r="F24" s="54">
        <v>0.020623281393217233</v>
      </c>
      <c r="G24" s="55">
        <v>0.001579778830963665</v>
      </c>
      <c r="H24" s="54">
        <v>0</v>
      </c>
      <c r="I24" s="55">
        <v>0</v>
      </c>
      <c r="J24" s="55"/>
      <c r="K24" s="54">
        <v>12.899761031805681</v>
      </c>
      <c r="L24" s="55">
        <v>9.68620326492891</v>
      </c>
      <c r="M24" s="54">
        <v>7.290225219340056</v>
      </c>
      <c r="N24" s="55">
        <v>7.4806740390205375</v>
      </c>
      <c r="O24" s="54">
        <v>1.4199980358845095</v>
      </c>
      <c r="P24" s="55">
        <v>1.9298841496050554</v>
      </c>
      <c r="Q24" s="54">
        <v>4.685074854857929</v>
      </c>
      <c r="R24" s="55">
        <v>7.965508162717219</v>
      </c>
      <c r="S24" s="54">
        <v>1.590667146791934</v>
      </c>
      <c r="T24" s="55">
        <v>3.0307793575039494</v>
      </c>
      <c r="U24" s="54">
        <v>1.4586214045829513</v>
      </c>
      <c r="V24" s="55">
        <v>4.471985255924171</v>
      </c>
      <c r="W24" s="54">
        <v>5.752888350595783</v>
      </c>
      <c r="X24" s="56">
        <v>7.324591890521328</v>
      </c>
      <c r="Z24" s="38" t="e">
        <f>SUM(#REF!)</f>
        <v>#REF!</v>
      </c>
      <c r="AA24" s="26" t="e">
        <f>SUM(#REF!)</f>
        <v>#REF!</v>
      </c>
      <c r="AB24" s="26" t="e">
        <f>Z24/#REF!*100</f>
        <v>#REF!</v>
      </c>
      <c r="AC24" s="26" t="e">
        <f>AA24/#REF!*100</f>
        <v>#REF!</v>
      </c>
      <c r="AD24" s="26" t="e">
        <f t="shared" si="5"/>
        <v>#REF!</v>
      </c>
      <c r="AE24" s="26" t="e">
        <f t="shared" si="6"/>
        <v>#REF!</v>
      </c>
      <c r="AF24" s="26"/>
      <c r="AG24" s="26" t="e">
        <f>#REF!/SUM(#REF!)*100</f>
        <v>#REF!</v>
      </c>
      <c r="AH24" s="26" t="e">
        <f>#REF!/SUM(#REF!)*100</f>
        <v>#REF!</v>
      </c>
      <c r="AI24" s="26" t="e">
        <f>#REF!/SUM(#REF!)*100</f>
        <v>#REF!</v>
      </c>
      <c r="AJ24" s="26" t="e">
        <f>#REF!/SUM(#REF!)*100</f>
        <v>#REF!</v>
      </c>
      <c r="AL24" s="26" t="e">
        <f>L24/#REF!*100</f>
        <v>#REF!</v>
      </c>
      <c r="AM24" s="26" t="e">
        <f>N24/#REF!*100</f>
        <v>#REF!</v>
      </c>
      <c r="AN24" s="26" t="e">
        <f>P24/#REF!*100</f>
        <v>#REF!</v>
      </c>
      <c r="AO24" s="26" t="e">
        <f>R24/#REF!*100</f>
        <v>#REF!</v>
      </c>
      <c r="AP24" s="26" t="e">
        <f>T24/#REF!*100</f>
        <v>#REF!</v>
      </c>
      <c r="AQ24" s="26" t="e">
        <f>V24/#REF!*100</f>
        <v>#REF!</v>
      </c>
      <c r="AR24" s="26" t="e">
        <f>X24/#REF!*100</f>
        <v>#REF!</v>
      </c>
      <c r="AS24" s="26" t="e">
        <f>K24/#REF!*100</f>
        <v>#REF!</v>
      </c>
      <c r="AT24" s="26" t="e">
        <f>M24/#REF!*100</f>
        <v>#REF!</v>
      </c>
      <c r="AU24" s="26" t="e">
        <f>O24/#REF!*100</f>
        <v>#REF!</v>
      </c>
      <c r="AV24" s="26" t="e">
        <f>Q24/#REF!*100</f>
        <v>#REF!</v>
      </c>
      <c r="AW24" s="26" t="e">
        <f>S24/#REF!*100</f>
        <v>#REF!</v>
      </c>
      <c r="AX24" s="26" t="e">
        <f>U24/#REF!*100</f>
        <v>#REF!</v>
      </c>
      <c r="AY24" s="26" t="e">
        <f>W24/#REF!*100</f>
        <v>#REF!</v>
      </c>
      <c r="BA24" s="26" t="e">
        <f>C24/#REF!*100</f>
        <v>#REF!</v>
      </c>
      <c r="BB24" s="26" t="e">
        <f>E24/#REF!*100</f>
        <v>#REF!</v>
      </c>
      <c r="BC24" s="26" t="e">
        <f>G24/#REF!*100</f>
        <v>#REF!</v>
      </c>
      <c r="BD24" s="26" t="e">
        <f>I24/#REF!*100</f>
        <v>#REF!</v>
      </c>
      <c r="BE24" s="26" t="e">
        <f>B24/#REF!*100</f>
        <v>#REF!</v>
      </c>
      <c r="BF24" s="26" t="e">
        <f>D24/#REF!*100</f>
        <v>#REF!</v>
      </c>
      <c r="BG24" s="26" t="e">
        <f>F24/#REF!*100</f>
        <v>#REF!</v>
      </c>
      <c r="BH24" s="26" t="e">
        <f>H24/#REF!*100</f>
        <v>#REF!</v>
      </c>
      <c r="BJ24" s="2" t="str">
        <f t="shared" si="0"/>
        <v>42216</v>
      </c>
      <c r="BL24" s="3" t="s">
        <v>32</v>
      </c>
      <c r="BM24" s="3">
        <v>-0.9582136080082968</v>
      </c>
      <c r="BN24" s="3">
        <v>1</v>
      </c>
      <c r="BO24" s="3"/>
      <c r="BP24" s="3"/>
      <c r="BQ24" s="3"/>
      <c r="CA24" s="64">
        <v>30</v>
      </c>
      <c r="CB24" s="65">
        <v>35</v>
      </c>
      <c r="CC24" s="65">
        <v>25.9</v>
      </c>
      <c r="CD24" s="65">
        <v>0</v>
      </c>
      <c r="CE24" s="65">
        <v>10</v>
      </c>
      <c r="CF24" s="66">
        <v>72</v>
      </c>
    </row>
    <row r="25" spans="1:84" ht="12.75">
      <c r="A25" s="53">
        <v>42219</v>
      </c>
      <c r="B25" s="54">
        <v>0.07375565610859729</v>
      </c>
      <c r="C25" s="55">
        <v>0.016819571865443424</v>
      </c>
      <c r="D25" s="54">
        <v>0.011764705882352941</v>
      </c>
      <c r="E25" s="55">
        <v>0.0030581039755351682</v>
      </c>
      <c r="F25" s="54">
        <v>0.02669683257918552</v>
      </c>
      <c r="G25" s="55">
        <v>0.0015290519877675841</v>
      </c>
      <c r="H25" s="54">
        <v>0</v>
      </c>
      <c r="I25" s="55">
        <v>0</v>
      </c>
      <c r="J25" s="55"/>
      <c r="K25" s="54">
        <v>13.045729368687784</v>
      </c>
      <c r="L25" s="55">
        <v>9.389449541284403</v>
      </c>
      <c r="M25" s="54">
        <v>7.515545141131221</v>
      </c>
      <c r="N25" s="55">
        <v>7.110117227370031</v>
      </c>
      <c r="O25" s="54">
        <v>1.3069467787330318</v>
      </c>
      <c r="P25" s="55">
        <v>1.8670234454128438</v>
      </c>
      <c r="Q25" s="54">
        <v>4.196877828054299</v>
      </c>
      <c r="R25" s="55">
        <v>6.8467125382263</v>
      </c>
      <c r="S25" s="54">
        <v>1.4665018315022624</v>
      </c>
      <c r="T25" s="55">
        <v>2.8223496432721715</v>
      </c>
      <c r="U25" s="54">
        <v>1.3736630036651585</v>
      </c>
      <c r="V25" s="55">
        <v>3.938098879204893</v>
      </c>
      <c r="W25" s="54">
        <v>5.860144365429864</v>
      </c>
      <c r="X25" s="56">
        <v>6.73848114174312</v>
      </c>
      <c r="Z25" s="38" t="e">
        <f>SUM(#REF!)</f>
        <v>#REF!</v>
      </c>
      <c r="AA25" s="26" t="e">
        <f>SUM(#REF!)</f>
        <v>#REF!</v>
      </c>
      <c r="AB25" s="26" t="e">
        <f>Z25/#REF!*100</f>
        <v>#REF!</v>
      </c>
      <c r="AC25" s="26" t="e">
        <f>AA25/#REF!*100</f>
        <v>#REF!</v>
      </c>
      <c r="AD25" s="26" t="e">
        <f t="shared" si="5"/>
        <v>#REF!</v>
      </c>
      <c r="AE25" s="26" t="e">
        <f t="shared" si="6"/>
        <v>#REF!</v>
      </c>
      <c r="AF25" s="26"/>
      <c r="AG25" s="26" t="e">
        <f>#REF!/SUM(#REF!)*100</f>
        <v>#REF!</v>
      </c>
      <c r="AH25" s="26" t="e">
        <f>#REF!/SUM(#REF!)*100</f>
        <v>#REF!</v>
      </c>
      <c r="AI25" s="26" t="e">
        <f>#REF!/SUM(#REF!)*100</f>
        <v>#REF!</v>
      </c>
      <c r="AJ25" s="26" t="e">
        <f>#REF!/SUM(#REF!)*100</f>
        <v>#REF!</v>
      </c>
      <c r="AL25" s="26" t="e">
        <f>L25/#REF!*100</f>
        <v>#REF!</v>
      </c>
      <c r="AM25" s="26" t="e">
        <f>N25/#REF!*100</f>
        <v>#REF!</v>
      </c>
      <c r="AN25" s="26" t="e">
        <f>P25/#REF!*100</f>
        <v>#REF!</v>
      </c>
      <c r="AO25" s="26" t="e">
        <f>R25/#REF!*100</f>
        <v>#REF!</v>
      </c>
      <c r="AP25" s="26" t="e">
        <f>T25/#REF!*100</f>
        <v>#REF!</v>
      </c>
      <c r="AQ25" s="26" t="e">
        <f>V25/#REF!*100</f>
        <v>#REF!</v>
      </c>
      <c r="AR25" s="26" t="e">
        <f>X25/#REF!*100</f>
        <v>#REF!</v>
      </c>
      <c r="AS25" s="26" t="e">
        <f>K25/#REF!*100</f>
        <v>#REF!</v>
      </c>
      <c r="AT25" s="26" t="e">
        <f>M25/#REF!*100</f>
        <v>#REF!</v>
      </c>
      <c r="AU25" s="26" t="e">
        <f>O25/#REF!*100</f>
        <v>#REF!</v>
      </c>
      <c r="AV25" s="26" t="e">
        <f>Q25/#REF!*100</f>
        <v>#REF!</v>
      </c>
      <c r="AW25" s="26" t="e">
        <f>S25/#REF!*100</f>
        <v>#REF!</v>
      </c>
      <c r="AX25" s="26" t="e">
        <f>U25/#REF!*100</f>
        <v>#REF!</v>
      </c>
      <c r="AY25" s="26" t="e">
        <f>W25/#REF!*100</f>
        <v>#REF!</v>
      </c>
      <c r="BA25" s="26" t="e">
        <f>C25/#REF!*100</f>
        <v>#REF!</v>
      </c>
      <c r="BB25" s="26" t="e">
        <f>E25/#REF!*100</f>
        <v>#REF!</v>
      </c>
      <c r="BC25" s="26" t="e">
        <f>G25/#REF!*100</f>
        <v>#REF!</v>
      </c>
      <c r="BD25" s="26" t="e">
        <f>I25/#REF!*100</f>
        <v>#REF!</v>
      </c>
      <c r="BE25" s="26" t="e">
        <f>B25/#REF!*100</f>
        <v>#REF!</v>
      </c>
      <c r="BF25" s="26" t="e">
        <f>D25/#REF!*100</f>
        <v>#REF!</v>
      </c>
      <c r="BG25" s="26" t="e">
        <f>F25/#REF!*100</f>
        <v>#REF!</v>
      </c>
      <c r="BH25" s="26" t="e">
        <f>H25/#REF!*100</f>
        <v>#REF!</v>
      </c>
      <c r="BJ25" s="2" t="str">
        <f t="shared" si="0"/>
        <v>42219</v>
      </c>
      <c r="BL25" s="3" t="s">
        <v>34</v>
      </c>
      <c r="BM25" s="3">
        <v>-0.9562000972581737</v>
      </c>
      <c r="BN25" s="3">
        <v>0.9952099716866447</v>
      </c>
      <c r="BO25" s="3">
        <v>1</v>
      </c>
      <c r="BP25" s="3"/>
      <c r="BQ25" s="3"/>
      <c r="CA25" s="64">
        <v>29.8</v>
      </c>
      <c r="CB25" s="65">
        <v>35</v>
      </c>
      <c r="CC25" s="65">
        <v>26.1</v>
      </c>
      <c r="CD25" s="65">
        <v>0</v>
      </c>
      <c r="CE25" s="65">
        <v>12</v>
      </c>
      <c r="CF25" s="66">
        <v>69</v>
      </c>
    </row>
    <row r="26" spans="1:84" ht="12.75">
      <c r="A26" s="53">
        <v>42220</v>
      </c>
      <c r="B26" s="54">
        <v>0.08231569425599276</v>
      </c>
      <c r="C26" s="55">
        <v>0.02526799387442573</v>
      </c>
      <c r="D26" s="54">
        <v>0.008141112618724558</v>
      </c>
      <c r="E26" s="55">
        <v>0.0030627871362940277</v>
      </c>
      <c r="F26" s="54">
        <v>0.028493894165535955</v>
      </c>
      <c r="G26" s="55">
        <v>0.007656967840735069</v>
      </c>
      <c r="H26" s="54">
        <v>0</v>
      </c>
      <c r="I26" s="55">
        <v>0</v>
      </c>
      <c r="J26" s="55"/>
      <c r="K26" s="54">
        <v>12.873539230212574</v>
      </c>
      <c r="L26" s="55">
        <v>9.864777947932618</v>
      </c>
      <c r="M26" s="54">
        <v>7.463223923654454</v>
      </c>
      <c r="N26" s="55">
        <v>7.704594180704442</v>
      </c>
      <c r="O26" s="54">
        <v>1.4514634619176843</v>
      </c>
      <c r="P26" s="55">
        <v>2.139535477335375</v>
      </c>
      <c r="Q26" s="54">
        <v>4.627137042062415</v>
      </c>
      <c r="R26" s="55">
        <v>8.583716182235834</v>
      </c>
      <c r="S26" s="54">
        <v>1.5812086752600634</v>
      </c>
      <c r="T26" s="55">
        <v>3.116998468606432</v>
      </c>
      <c r="U26" s="54">
        <v>1.5650739807327</v>
      </c>
      <c r="V26" s="55">
        <v>6.03320571669219</v>
      </c>
      <c r="W26" s="54">
        <v>5.833862074898236</v>
      </c>
      <c r="X26" s="56">
        <v>7.68065339509954</v>
      </c>
      <c r="Z26" s="38" t="e">
        <f>SUM(#REF!)</f>
        <v>#REF!</v>
      </c>
      <c r="AA26" s="26" t="e">
        <f>SUM(#REF!)</f>
        <v>#REF!</v>
      </c>
      <c r="AB26" s="26" t="e">
        <f>Z26/#REF!*100</f>
        <v>#REF!</v>
      </c>
      <c r="AC26" s="26" t="e">
        <f>AA26/#REF!*100</f>
        <v>#REF!</v>
      </c>
      <c r="AD26" s="26" t="e">
        <f t="shared" si="5"/>
        <v>#REF!</v>
      </c>
      <c r="AE26" s="26" t="e">
        <f t="shared" si="6"/>
        <v>#REF!</v>
      </c>
      <c r="AF26" s="26"/>
      <c r="AG26" s="26" t="e">
        <f>#REF!/SUM(#REF!)*100</f>
        <v>#REF!</v>
      </c>
      <c r="AH26" s="26" t="e">
        <f>#REF!/SUM(#REF!)*100</f>
        <v>#REF!</v>
      </c>
      <c r="AI26" s="26" t="e">
        <f>#REF!/SUM(#REF!)*100</f>
        <v>#REF!</v>
      </c>
      <c r="AJ26" s="26" t="e">
        <f>#REF!/SUM(#REF!)*100</f>
        <v>#REF!</v>
      </c>
      <c r="AL26" s="26" t="e">
        <f>L26/#REF!*100</f>
        <v>#REF!</v>
      </c>
      <c r="AM26" s="26" t="e">
        <f>N26/#REF!*100</f>
        <v>#REF!</v>
      </c>
      <c r="AN26" s="26" t="e">
        <f>P26/#REF!*100</f>
        <v>#REF!</v>
      </c>
      <c r="AO26" s="26" t="e">
        <f>R26/#REF!*100</f>
        <v>#REF!</v>
      </c>
      <c r="AP26" s="26" t="e">
        <f>T26/#REF!*100</f>
        <v>#REF!</v>
      </c>
      <c r="AQ26" s="26" t="e">
        <f>V26/#REF!*100</f>
        <v>#REF!</v>
      </c>
      <c r="AR26" s="26" t="e">
        <f>X26/#REF!*100</f>
        <v>#REF!</v>
      </c>
      <c r="AS26" s="26" t="e">
        <f>K26/#REF!*100</f>
        <v>#REF!</v>
      </c>
      <c r="AT26" s="26" t="e">
        <f>M26/#REF!*100</f>
        <v>#REF!</v>
      </c>
      <c r="AU26" s="26" t="e">
        <f>O26/#REF!*100</f>
        <v>#REF!</v>
      </c>
      <c r="AV26" s="26" t="e">
        <f>Q26/#REF!*100</f>
        <v>#REF!</v>
      </c>
      <c r="AW26" s="26" t="e">
        <f>S26/#REF!*100</f>
        <v>#REF!</v>
      </c>
      <c r="AX26" s="26" t="e">
        <f>U26/#REF!*100</f>
        <v>#REF!</v>
      </c>
      <c r="AY26" s="26" t="e">
        <f>W26/#REF!*100</f>
        <v>#REF!</v>
      </c>
      <c r="BA26" s="26" t="e">
        <f>C26/#REF!*100</f>
        <v>#REF!</v>
      </c>
      <c r="BB26" s="26" t="e">
        <f>E26/#REF!*100</f>
        <v>#REF!</v>
      </c>
      <c r="BC26" s="26" t="e">
        <f>G26/#REF!*100</f>
        <v>#REF!</v>
      </c>
      <c r="BD26" s="26" t="e">
        <f>I26/#REF!*100</f>
        <v>#REF!</v>
      </c>
      <c r="BE26" s="26" t="e">
        <f>B26/#REF!*100</f>
        <v>#REF!</v>
      </c>
      <c r="BF26" s="26" t="e">
        <f>D26/#REF!*100</f>
        <v>#REF!</v>
      </c>
      <c r="BG26" s="26" t="e">
        <f>F26/#REF!*100</f>
        <v>#REF!</v>
      </c>
      <c r="BH26" s="26" t="e">
        <f>H26/#REF!*100</f>
        <v>#REF!</v>
      </c>
      <c r="BJ26" s="2" t="str">
        <f t="shared" si="0"/>
        <v>42220</v>
      </c>
      <c r="BL26" s="3" t="s">
        <v>36</v>
      </c>
      <c r="BM26" s="3">
        <v>0.6928296050150704</v>
      </c>
      <c r="BN26" s="3">
        <v>-0.5562450937097055</v>
      </c>
      <c r="BO26" s="3">
        <v>-0.5542542919918555</v>
      </c>
      <c r="BP26" s="3">
        <v>1</v>
      </c>
      <c r="BQ26" s="3"/>
      <c r="CA26" s="64">
        <v>30</v>
      </c>
      <c r="CB26" s="65">
        <v>35.1</v>
      </c>
      <c r="CC26" s="65">
        <v>26.5</v>
      </c>
      <c r="CD26" s="65">
        <v>0</v>
      </c>
      <c r="CE26" s="65">
        <v>11.4</v>
      </c>
      <c r="CF26" s="66">
        <v>69</v>
      </c>
    </row>
    <row r="27" spans="1:84" ht="13.5" thickBot="1">
      <c r="A27" s="53">
        <v>42221</v>
      </c>
      <c r="B27" s="54">
        <v>0.07236544549977386</v>
      </c>
      <c r="C27" s="55">
        <v>0.02679938744257274</v>
      </c>
      <c r="D27" s="54">
        <v>0.0067842605156037995</v>
      </c>
      <c r="E27" s="55">
        <v>0</v>
      </c>
      <c r="F27" s="54">
        <v>0.02125734961555857</v>
      </c>
      <c r="G27" s="55">
        <v>0.006125574272588055</v>
      </c>
      <c r="H27" s="54">
        <v>0</v>
      </c>
      <c r="I27" s="55">
        <v>0</v>
      </c>
      <c r="J27" s="55"/>
      <c r="K27" s="54">
        <v>12.461748616236996</v>
      </c>
      <c r="L27" s="55">
        <v>9.431342521745789</v>
      </c>
      <c r="M27" s="54">
        <v>7.130166268204433</v>
      </c>
      <c r="N27" s="55">
        <v>7.249744767687596</v>
      </c>
      <c r="O27" s="54">
        <v>1.3311742155133424</v>
      </c>
      <c r="P27" s="55">
        <v>1.794538029555896</v>
      </c>
      <c r="Q27" s="54">
        <v>4.410584523292628</v>
      </c>
      <c r="R27" s="55">
        <v>7.056661562021439</v>
      </c>
      <c r="S27" s="54">
        <v>1.5108881996924468</v>
      </c>
      <c r="T27" s="55">
        <v>2.861536498162328</v>
      </c>
      <c r="U27" s="54">
        <v>1.553552583401176</v>
      </c>
      <c r="V27" s="55">
        <v>4.106559468606432</v>
      </c>
      <c r="W27" s="54">
        <v>5.693344963500679</v>
      </c>
      <c r="X27" s="56">
        <v>7.05500255237366</v>
      </c>
      <c r="Z27" s="38" t="e">
        <f>SUM(#REF!)</f>
        <v>#REF!</v>
      </c>
      <c r="AA27" s="26" t="e">
        <f>SUM(#REF!)</f>
        <v>#REF!</v>
      </c>
      <c r="AB27" s="26" t="e">
        <f>Z27/#REF!*100</f>
        <v>#REF!</v>
      </c>
      <c r="AC27" s="26" t="e">
        <f>AA27/#REF!*100</f>
        <v>#REF!</v>
      </c>
      <c r="AD27" s="26" t="e">
        <f t="shared" si="5"/>
        <v>#REF!</v>
      </c>
      <c r="AE27" s="26" t="e">
        <f t="shared" si="6"/>
        <v>#REF!</v>
      </c>
      <c r="AF27" s="26"/>
      <c r="AG27" s="26" t="e">
        <f>#REF!/SUM(#REF!)*100</f>
        <v>#REF!</v>
      </c>
      <c r="AH27" s="26" t="e">
        <f>#REF!/SUM(#REF!)*100</f>
        <v>#REF!</v>
      </c>
      <c r="AI27" s="26" t="e">
        <f>#REF!/SUM(#REF!)*100</f>
        <v>#REF!</v>
      </c>
      <c r="AJ27" s="26" t="e">
        <f>#REF!/SUM(#REF!)*100</f>
        <v>#REF!</v>
      </c>
      <c r="AL27" s="26" t="e">
        <f>L27/#REF!*100</f>
        <v>#REF!</v>
      </c>
      <c r="AM27" s="26" t="e">
        <f>N27/#REF!*100</f>
        <v>#REF!</v>
      </c>
      <c r="AN27" s="26" t="e">
        <f>P27/#REF!*100</f>
        <v>#REF!</v>
      </c>
      <c r="AO27" s="26" t="e">
        <f>R27/#REF!*100</f>
        <v>#REF!</v>
      </c>
      <c r="AP27" s="26" t="e">
        <f>T27/#REF!*100</f>
        <v>#REF!</v>
      </c>
      <c r="AQ27" s="26" t="e">
        <f>V27/#REF!*100</f>
        <v>#REF!</v>
      </c>
      <c r="AR27" s="26" t="e">
        <f>X27/#REF!*100</f>
        <v>#REF!</v>
      </c>
      <c r="AS27" s="26" t="e">
        <f>K27/#REF!*100</f>
        <v>#REF!</v>
      </c>
      <c r="AT27" s="26" t="e">
        <f>M27/#REF!*100</f>
        <v>#REF!</v>
      </c>
      <c r="AU27" s="26" t="e">
        <f>O27/#REF!*100</f>
        <v>#REF!</v>
      </c>
      <c r="AV27" s="26" t="e">
        <f>Q27/#REF!*100</f>
        <v>#REF!</v>
      </c>
      <c r="AW27" s="26" t="e">
        <f>S27/#REF!*100</f>
        <v>#REF!</v>
      </c>
      <c r="AX27" s="26" t="e">
        <f>U27/#REF!*100</f>
        <v>#REF!</v>
      </c>
      <c r="AY27" s="26" t="e">
        <f>W27/#REF!*100</f>
        <v>#REF!</v>
      </c>
      <c r="BA27" s="26" t="e">
        <f>C27/#REF!*100</f>
        <v>#REF!</v>
      </c>
      <c r="BB27" s="26" t="e">
        <f>E27/#REF!*100</f>
        <v>#REF!</v>
      </c>
      <c r="BC27" s="26" t="e">
        <f>G27/#REF!*100</f>
        <v>#REF!</v>
      </c>
      <c r="BD27" s="26" t="e">
        <f>I27/#REF!*100</f>
        <v>#REF!</v>
      </c>
      <c r="BE27" s="26" t="e">
        <f>B27/#REF!*100</f>
        <v>#REF!</v>
      </c>
      <c r="BF27" s="26" t="e">
        <f>D27/#REF!*100</f>
        <v>#REF!</v>
      </c>
      <c r="BG27" s="26" t="e">
        <f>F27/#REF!*100</f>
        <v>#REF!</v>
      </c>
      <c r="BH27" s="26" t="e">
        <f>H27/#REF!*100</f>
        <v>#REF!</v>
      </c>
      <c r="BJ27" s="2" t="str">
        <f t="shared" si="0"/>
        <v>42221</v>
      </c>
      <c r="BL27" s="4" t="s">
        <v>38</v>
      </c>
      <c r="BM27" s="4">
        <v>0.6495467274273687</v>
      </c>
      <c r="BN27" s="4">
        <v>-0.5223926068354294</v>
      </c>
      <c r="BO27" s="4">
        <v>-0.52241453831629</v>
      </c>
      <c r="BP27" s="4">
        <v>0.9910304982840503</v>
      </c>
      <c r="BQ27" s="4">
        <v>1</v>
      </c>
      <c r="CA27" s="64">
        <v>30.2</v>
      </c>
      <c r="CB27" s="65">
        <v>35.2</v>
      </c>
      <c r="CC27" s="65">
        <v>25.7</v>
      </c>
      <c r="CD27" s="65">
        <v>0</v>
      </c>
      <c r="CE27" s="65">
        <v>12.8</v>
      </c>
      <c r="CF27" s="66">
        <v>69</v>
      </c>
    </row>
    <row r="28" spans="1:84" ht="12.75">
      <c r="A28" s="53">
        <v>42222</v>
      </c>
      <c r="B28" s="54">
        <v>0.07123473541383989</v>
      </c>
      <c r="C28" s="55">
        <v>0.011467889908256881</v>
      </c>
      <c r="D28" s="54">
        <v>0.008141112618724558</v>
      </c>
      <c r="E28" s="55">
        <v>0</v>
      </c>
      <c r="F28" s="54">
        <v>0.02125734961555857</v>
      </c>
      <c r="G28" s="55">
        <v>0.0045871559633027525</v>
      </c>
      <c r="H28" s="54">
        <v>0</v>
      </c>
      <c r="I28" s="55">
        <v>0</v>
      </c>
      <c r="J28" s="55"/>
      <c r="K28" s="54">
        <v>12.563626671822705</v>
      </c>
      <c r="L28" s="55">
        <v>9.759938837920489</v>
      </c>
      <c r="M28" s="54">
        <v>7.323490771234735</v>
      </c>
      <c r="N28" s="55">
        <v>7.386467889908257</v>
      </c>
      <c r="O28" s="54">
        <v>1.3860998040253278</v>
      </c>
      <c r="P28" s="55">
        <v>1.9396024464831805</v>
      </c>
      <c r="Q28" s="54">
        <v>4.443276044007237</v>
      </c>
      <c r="R28" s="55">
        <v>7.738277267584099</v>
      </c>
      <c r="S28" s="54">
        <v>1.5750145377204885</v>
      </c>
      <c r="T28" s="55">
        <v>2.9909531090214068</v>
      </c>
      <c r="U28" s="54">
        <v>1.5358273567164178</v>
      </c>
      <c r="V28" s="55">
        <v>5.159658512232416</v>
      </c>
      <c r="W28" s="54">
        <v>5.892108720488467</v>
      </c>
      <c r="X28" s="56">
        <v>7.8334607542813455</v>
      </c>
      <c r="Z28" s="38" t="e">
        <f>SUM(#REF!)</f>
        <v>#REF!</v>
      </c>
      <c r="AA28" s="26" t="e">
        <f>SUM(#REF!)</f>
        <v>#REF!</v>
      </c>
      <c r="AB28" s="26" t="e">
        <f>Z28/#REF!*100</f>
        <v>#REF!</v>
      </c>
      <c r="AC28" s="26" t="e">
        <f>AA28/#REF!*100</f>
        <v>#REF!</v>
      </c>
      <c r="AD28" s="26" t="e">
        <f t="shared" si="5"/>
        <v>#REF!</v>
      </c>
      <c r="AE28" s="26" t="e">
        <f t="shared" si="6"/>
        <v>#REF!</v>
      </c>
      <c r="AF28" s="26"/>
      <c r="AG28" s="26" t="e">
        <f>#REF!/SUM(#REF!)*100</f>
        <v>#REF!</v>
      </c>
      <c r="AH28" s="26" t="e">
        <f>#REF!/SUM(#REF!)*100</f>
        <v>#REF!</v>
      </c>
      <c r="AI28" s="26" t="e">
        <f>#REF!/SUM(#REF!)*100</f>
        <v>#REF!</v>
      </c>
      <c r="AJ28" s="26" t="e">
        <f>#REF!/SUM(#REF!)*100</f>
        <v>#REF!</v>
      </c>
      <c r="AL28" s="26" t="e">
        <f>L28/#REF!*100</f>
        <v>#REF!</v>
      </c>
      <c r="AM28" s="26" t="e">
        <f>N28/#REF!*100</f>
        <v>#REF!</v>
      </c>
      <c r="AN28" s="26" t="e">
        <f>P28/#REF!*100</f>
        <v>#REF!</v>
      </c>
      <c r="AO28" s="26" t="e">
        <f>R28/#REF!*100</f>
        <v>#REF!</v>
      </c>
      <c r="AP28" s="26" t="e">
        <f>T28/#REF!*100</f>
        <v>#REF!</v>
      </c>
      <c r="AQ28" s="26" t="e">
        <f>V28/#REF!*100</f>
        <v>#REF!</v>
      </c>
      <c r="AR28" s="26" t="e">
        <f>X28/#REF!*100</f>
        <v>#REF!</v>
      </c>
      <c r="AS28" s="26" t="e">
        <f>K28/#REF!*100</f>
        <v>#REF!</v>
      </c>
      <c r="AT28" s="26" t="e">
        <f>M28/#REF!*100</f>
        <v>#REF!</v>
      </c>
      <c r="AU28" s="26" t="e">
        <f>O28/#REF!*100</f>
        <v>#REF!</v>
      </c>
      <c r="AV28" s="26" t="e">
        <f>Q28/#REF!*100</f>
        <v>#REF!</v>
      </c>
      <c r="AW28" s="26" t="e">
        <f>S28/#REF!*100</f>
        <v>#REF!</v>
      </c>
      <c r="AX28" s="26" t="e">
        <f>U28/#REF!*100</f>
        <v>#REF!</v>
      </c>
      <c r="AY28" s="26" t="e">
        <f>W28/#REF!*100</f>
        <v>#REF!</v>
      </c>
      <c r="BA28" s="26" t="e">
        <f>C28/#REF!*100</f>
        <v>#REF!</v>
      </c>
      <c r="BB28" s="26" t="e">
        <f>E28/#REF!*100</f>
        <v>#REF!</v>
      </c>
      <c r="BC28" s="26" t="e">
        <f>G28/#REF!*100</f>
        <v>#REF!</v>
      </c>
      <c r="BD28" s="26" t="e">
        <f>I28/#REF!*100</f>
        <v>#REF!</v>
      </c>
      <c r="BE28" s="26" t="e">
        <f>B28/#REF!*100</f>
        <v>#REF!</v>
      </c>
      <c r="BF28" s="26" t="e">
        <f>D28/#REF!*100</f>
        <v>#REF!</v>
      </c>
      <c r="BG28" s="26" t="e">
        <f>F28/#REF!*100</f>
        <v>#REF!</v>
      </c>
      <c r="BH28" s="26" t="e">
        <f>H28/#REF!*100</f>
        <v>#REF!</v>
      </c>
      <c r="BJ28" s="2" t="str">
        <f t="shared" si="0"/>
        <v>42222</v>
      </c>
      <c r="CA28" s="64">
        <v>30.9</v>
      </c>
      <c r="CB28" s="65">
        <v>35.9</v>
      </c>
      <c r="CC28" s="65">
        <v>26.8</v>
      </c>
      <c r="CD28" s="65">
        <v>0</v>
      </c>
      <c r="CE28" s="65">
        <v>11.9</v>
      </c>
      <c r="CF28" s="66">
        <v>68</v>
      </c>
    </row>
    <row r="29" spans="1:84" ht="12.75">
      <c r="A29" s="53">
        <v>42223</v>
      </c>
      <c r="B29" s="54">
        <v>0.07259158751696065</v>
      </c>
      <c r="C29" s="55">
        <v>0.011467889908256881</v>
      </c>
      <c r="D29" s="54">
        <v>0.005879692446856626</v>
      </c>
      <c r="E29" s="55">
        <v>0</v>
      </c>
      <c r="F29" s="54">
        <v>0.034373586612392586</v>
      </c>
      <c r="G29" s="55">
        <v>0.0045871559633027525</v>
      </c>
      <c r="H29" s="54">
        <v>0</v>
      </c>
      <c r="I29" s="55">
        <v>0</v>
      </c>
      <c r="J29" s="55"/>
      <c r="K29" s="54">
        <v>12.184262473541384</v>
      </c>
      <c r="L29" s="55">
        <v>9.651146788990827</v>
      </c>
      <c r="M29" s="54">
        <v>7.327709347806422</v>
      </c>
      <c r="N29" s="55">
        <v>7.47380224266055</v>
      </c>
      <c r="O29" s="54">
        <v>1.3757644285391226</v>
      </c>
      <c r="P29" s="55">
        <v>2.0406727828746174</v>
      </c>
      <c r="Q29" s="54">
        <v>4.389363787109905</v>
      </c>
      <c r="R29" s="55">
        <v>7.504612640672783</v>
      </c>
      <c r="S29" s="54">
        <v>1.566151141184984</v>
      </c>
      <c r="T29" s="55">
        <v>3.228211009174312</v>
      </c>
      <c r="U29" s="54">
        <v>1.527434746766169</v>
      </c>
      <c r="V29" s="55">
        <v>4.646967380733945</v>
      </c>
      <c r="W29" s="54">
        <v>5.844485952781547</v>
      </c>
      <c r="X29" s="56">
        <v>7.448394495412844</v>
      </c>
      <c r="Z29" s="38" t="e">
        <f>SUM(#REF!)</f>
        <v>#REF!</v>
      </c>
      <c r="AA29" s="26" t="e">
        <f>SUM(#REF!)</f>
        <v>#REF!</v>
      </c>
      <c r="AB29" s="26" t="e">
        <f>Z29/#REF!*100</f>
        <v>#REF!</v>
      </c>
      <c r="AC29" s="26" t="e">
        <f>AA29/#REF!*100</f>
        <v>#REF!</v>
      </c>
      <c r="AD29" s="26" t="e">
        <f t="shared" si="5"/>
        <v>#REF!</v>
      </c>
      <c r="AE29" s="26" t="e">
        <f t="shared" si="6"/>
        <v>#REF!</v>
      </c>
      <c r="AF29" s="26"/>
      <c r="AG29" s="26" t="e">
        <f>#REF!/SUM(#REF!)*100</f>
        <v>#REF!</v>
      </c>
      <c r="AH29" s="26" t="e">
        <f>#REF!/SUM(#REF!)*100</f>
        <v>#REF!</v>
      </c>
      <c r="AI29" s="26" t="e">
        <f>#REF!/SUM(#REF!)*100</f>
        <v>#REF!</v>
      </c>
      <c r="AJ29" s="26" t="e">
        <f>#REF!/SUM(#REF!)*100</f>
        <v>#REF!</v>
      </c>
      <c r="AL29" s="26" t="e">
        <f>L29/#REF!*100</f>
        <v>#REF!</v>
      </c>
      <c r="AM29" s="26" t="e">
        <f>N29/#REF!*100</f>
        <v>#REF!</v>
      </c>
      <c r="AN29" s="26" t="e">
        <f>P29/#REF!*100</f>
        <v>#REF!</v>
      </c>
      <c r="AO29" s="26" t="e">
        <f>R29/#REF!*100</f>
        <v>#REF!</v>
      </c>
      <c r="AP29" s="26" t="e">
        <f>T29/#REF!*100</f>
        <v>#REF!</v>
      </c>
      <c r="AQ29" s="26" t="e">
        <f>V29/#REF!*100</f>
        <v>#REF!</v>
      </c>
      <c r="AR29" s="26" t="e">
        <f>X29/#REF!*100</f>
        <v>#REF!</v>
      </c>
      <c r="AS29" s="26" t="e">
        <f>K29/#REF!*100</f>
        <v>#REF!</v>
      </c>
      <c r="AT29" s="26" t="e">
        <f>M29/#REF!*100</f>
        <v>#REF!</v>
      </c>
      <c r="AU29" s="26" t="e">
        <f>O29/#REF!*100</f>
        <v>#REF!</v>
      </c>
      <c r="AV29" s="26" t="e">
        <f>Q29/#REF!*100</f>
        <v>#REF!</v>
      </c>
      <c r="AW29" s="26" t="e">
        <f>S29/#REF!*100</f>
        <v>#REF!</v>
      </c>
      <c r="AX29" s="26" t="e">
        <f>U29/#REF!*100</f>
        <v>#REF!</v>
      </c>
      <c r="AY29" s="26" t="e">
        <f>W29/#REF!*100</f>
        <v>#REF!</v>
      </c>
      <c r="BA29" s="26" t="e">
        <f>C29/#REF!*100</f>
        <v>#REF!</v>
      </c>
      <c r="BB29" s="26" t="e">
        <f>E29/#REF!*100</f>
        <v>#REF!</v>
      </c>
      <c r="BC29" s="26" t="e">
        <f>G29/#REF!*100</f>
        <v>#REF!</v>
      </c>
      <c r="BD29" s="26" t="e">
        <f>I29/#REF!*100</f>
        <v>#REF!</v>
      </c>
      <c r="BE29" s="26" t="e">
        <f>B29/#REF!*100</f>
        <v>#REF!</v>
      </c>
      <c r="BF29" s="26" t="e">
        <f>D29/#REF!*100</f>
        <v>#REF!</v>
      </c>
      <c r="BG29" s="26" t="e">
        <f>F29/#REF!*100</f>
        <v>#REF!</v>
      </c>
      <c r="BH29" s="26" t="e">
        <f>H29/#REF!*100</f>
        <v>#REF!</v>
      </c>
      <c r="BJ29" s="2" t="str">
        <f t="shared" si="0"/>
        <v>42223</v>
      </c>
      <c r="CA29" s="64">
        <v>31.5</v>
      </c>
      <c r="CB29" s="65">
        <v>37.7</v>
      </c>
      <c r="CC29" s="65">
        <v>26.8</v>
      </c>
      <c r="CD29" s="65">
        <v>0</v>
      </c>
      <c r="CE29" s="65">
        <v>9.2</v>
      </c>
      <c r="CF29" s="66">
        <v>61</v>
      </c>
    </row>
    <row r="30" spans="1:84" ht="12.75">
      <c r="A30" s="53">
        <v>42226</v>
      </c>
      <c r="B30" s="54">
        <v>0.09407507914970602</v>
      </c>
      <c r="C30" s="55">
        <v>0.012232415902140673</v>
      </c>
      <c r="D30" s="54">
        <v>0.010854816824966078</v>
      </c>
      <c r="E30" s="55">
        <v>0</v>
      </c>
      <c r="F30" s="54">
        <v>0.03346901854364541</v>
      </c>
      <c r="G30" s="55">
        <v>0.0015290519877675841</v>
      </c>
      <c r="H30" s="54">
        <v>0</v>
      </c>
      <c r="I30" s="55">
        <v>0</v>
      </c>
      <c r="J30" s="55"/>
      <c r="K30" s="54">
        <v>11.252024215784713</v>
      </c>
      <c r="L30" s="55">
        <v>8.70684796850153</v>
      </c>
      <c r="M30" s="54">
        <v>5.613431563138851</v>
      </c>
      <c r="N30" s="55">
        <v>5.287185088073395</v>
      </c>
      <c r="O30" s="54">
        <v>1.072922577195839</v>
      </c>
      <c r="P30" s="55">
        <v>1.4127785059633027</v>
      </c>
      <c r="Q30" s="54">
        <v>3.020136918724559</v>
      </c>
      <c r="R30" s="55">
        <v>4.925010921865443</v>
      </c>
      <c r="S30" s="54">
        <v>1.1673346177431025</v>
      </c>
      <c r="T30" s="55">
        <v>2.2497269550458716</v>
      </c>
      <c r="U30" s="54">
        <v>0.8940356266847581</v>
      </c>
      <c r="V30" s="55">
        <v>2.2646861802752296</v>
      </c>
      <c r="W30" s="54">
        <v>4.395448769516056</v>
      </c>
      <c r="X30" s="56">
        <v>4.846111839296636</v>
      </c>
      <c r="Z30" s="38" t="e">
        <f>SUM(#REF!)</f>
        <v>#REF!</v>
      </c>
      <c r="AA30" s="26" t="e">
        <f>SUM(#REF!)</f>
        <v>#REF!</v>
      </c>
      <c r="AB30" s="26" t="e">
        <f>Z30/#REF!*100</f>
        <v>#REF!</v>
      </c>
      <c r="AC30" s="26" t="e">
        <f>AA30/#REF!*100</f>
        <v>#REF!</v>
      </c>
      <c r="AD30" s="26" t="e">
        <f t="shared" si="5"/>
        <v>#REF!</v>
      </c>
      <c r="AE30" s="26" t="e">
        <f t="shared" si="6"/>
        <v>#REF!</v>
      </c>
      <c r="AF30" s="26"/>
      <c r="AG30" s="26" t="e">
        <f>#REF!/SUM(#REF!)*100</f>
        <v>#REF!</v>
      </c>
      <c r="AH30" s="26" t="e">
        <f>#REF!/SUM(#REF!)*100</f>
        <v>#REF!</v>
      </c>
      <c r="AI30" s="26" t="e">
        <f>#REF!/SUM(#REF!)*100</f>
        <v>#REF!</v>
      </c>
      <c r="AJ30" s="26" t="e">
        <f>#REF!/SUM(#REF!)*100</f>
        <v>#REF!</v>
      </c>
      <c r="AL30" s="26" t="e">
        <f>L30/#REF!*100</f>
        <v>#REF!</v>
      </c>
      <c r="AM30" s="26" t="e">
        <f>N30/#REF!*100</f>
        <v>#REF!</v>
      </c>
      <c r="AN30" s="26" t="e">
        <f>P30/#REF!*100</f>
        <v>#REF!</v>
      </c>
      <c r="AO30" s="26" t="e">
        <f>R30/#REF!*100</f>
        <v>#REF!</v>
      </c>
      <c r="AP30" s="26" t="e">
        <f>T30/#REF!*100</f>
        <v>#REF!</v>
      </c>
      <c r="AQ30" s="26" t="e">
        <f>V30/#REF!*100</f>
        <v>#REF!</v>
      </c>
      <c r="AR30" s="26" t="e">
        <f>X30/#REF!*100</f>
        <v>#REF!</v>
      </c>
      <c r="AS30" s="26" t="e">
        <f>K30/#REF!*100</f>
        <v>#REF!</v>
      </c>
      <c r="AT30" s="26" t="e">
        <f>M30/#REF!*100</f>
        <v>#REF!</v>
      </c>
      <c r="AU30" s="26" t="e">
        <f>O30/#REF!*100</f>
        <v>#REF!</v>
      </c>
      <c r="AV30" s="26" t="e">
        <f>Q30/#REF!*100</f>
        <v>#REF!</v>
      </c>
      <c r="AW30" s="26" t="e">
        <f>S30/#REF!*100</f>
        <v>#REF!</v>
      </c>
      <c r="AX30" s="26" t="e">
        <f>U30/#REF!*100</f>
        <v>#REF!</v>
      </c>
      <c r="AY30" s="26" t="e">
        <f>W30/#REF!*100</f>
        <v>#REF!</v>
      </c>
      <c r="BA30" s="26" t="e">
        <f>C30/#REF!*100</f>
        <v>#REF!</v>
      </c>
      <c r="BB30" s="26" t="e">
        <f>E30/#REF!*100</f>
        <v>#REF!</v>
      </c>
      <c r="BC30" s="26" t="e">
        <f>G30/#REF!*100</f>
        <v>#REF!</v>
      </c>
      <c r="BD30" s="26" t="e">
        <f>I30/#REF!*100</f>
        <v>#REF!</v>
      </c>
      <c r="BE30" s="26" t="e">
        <f>B30/#REF!*100</f>
        <v>#REF!</v>
      </c>
      <c r="BF30" s="26" t="e">
        <f>D30/#REF!*100</f>
        <v>#REF!</v>
      </c>
      <c r="BG30" s="26" t="e">
        <f>F30/#REF!*100</f>
        <v>#REF!</v>
      </c>
      <c r="BH30" s="26" t="e">
        <f>H30/#REF!*100</f>
        <v>#REF!</v>
      </c>
      <c r="BJ30" s="2" t="str">
        <f t="shared" si="0"/>
        <v>42226</v>
      </c>
      <c r="CA30" s="64">
        <v>27.9</v>
      </c>
      <c r="CB30" s="65">
        <v>31.9</v>
      </c>
      <c r="CC30" s="65">
        <v>25.5</v>
      </c>
      <c r="CD30" s="65">
        <v>1</v>
      </c>
      <c r="CE30" s="65">
        <v>2</v>
      </c>
      <c r="CF30" s="66">
        <v>79</v>
      </c>
    </row>
    <row r="31" spans="1:84" ht="12.75">
      <c r="A31" s="53">
        <v>42227</v>
      </c>
      <c r="B31" s="54">
        <v>0.0777928539122569</v>
      </c>
      <c r="C31" s="55">
        <v>0.013761467889908258</v>
      </c>
      <c r="D31" s="54">
        <v>0.010854816824966078</v>
      </c>
      <c r="E31" s="55">
        <v>0</v>
      </c>
      <c r="F31" s="54">
        <v>0.03211216644052465</v>
      </c>
      <c r="G31" s="55">
        <v>0.010703363914373088</v>
      </c>
      <c r="H31" s="54">
        <v>0</v>
      </c>
      <c r="I31" s="55">
        <v>0</v>
      </c>
      <c r="J31" s="55"/>
      <c r="K31" s="54">
        <v>11.154519316056083</v>
      </c>
      <c r="L31" s="55">
        <v>9.157408620948013</v>
      </c>
      <c r="M31" s="54">
        <v>5.690734442695613</v>
      </c>
      <c r="N31" s="55">
        <v>6.5907019076452595</v>
      </c>
      <c r="O31" s="54">
        <v>1.1714451160108548</v>
      </c>
      <c r="P31" s="55">
        <v>1.9123962429663608</v>
      </c>
      <c r="Q31" s="54">
        <v>3.5496107616010857</v>
      </c>
      <c r="R31" s="55">
        <v>6.848303480122325</v>
      </c>
      <c r="S31" s="54">
        <v>1.3048666545273633</v>
      </c>
      <c r="T31" s="55">
        <v>2.6463885247706425</v>
      </c>
      <c r="U31" s="54">
        <v>1.1591494514699232</v>
      </c>
      <c r="V31" s="55">
        <v>4.3078818990825685</v>
      </c>
      <c r="W31" s="54">
        <v>4.582656669425599</v>
      </c>
      <c r="X31" s="56">
        <v>6.6057958351681965</v>
      </c>
      <c r="Z31" s="38" t="e">
        <f>SUM(#REF!)</f>
        <v>#REF!</v>
      </c>
      <c r="AA31" s="26" t="e">
        <f>SUM(#REF!)</f>
        <v>#REF!</v>
      </c>
      <c r="AB31" s="26" t="e">
        <f>Z31/#REF!*100</f>
        <v>#REF!</v>
      </c>
      <c r="AC31" s="26" t="e">
        <f>AA31/#REF!*100</f>
        <v>#REF!</v>
      </c>
      <c r="AD31" s="26" t="e">
        <f t="shared" si="5"/>
        <v>#REF!</v>
      </c>
      <c r="AE31" s="26" t="e">
        <f t="shared" si="6"/>
        <v>#REF!</v>
      </c>
      <c r="AF31" s="26"/>
      <c r="AG31" s="26" t="e">
        <f>#REF!/SUM(#REF!)*100</f>
        <v>#REF!</v>
      </c>
      <c r="AH31" s="26" t="e">
        <f>#REF!/SUM(#REF!)*100</f>
        <v>#REF!</v>
      </c>
      <c r="AI31" s="26" t="e">
        <f>#REF!/SUM(#REF!)*100</f>
        <v>#REF!</v>
      </c>
      <c r="AJ31" s="26" t="e">
        <f>#REF!/SUM(#REF!)*100</f>
        <v>#REF!</v>
      </c>
      <c r="AL31" s="26" t="e">
        <f>L31/#REF!*100</f>
        <v>#REF!</v>
      </c>
      <c r="AM31" s="26" t="e">
        <f>N31/#REF!*100</f>
        <v>#REF!</v>
      </c>
      <c r="AN31" s="26" t="e">
        <f>P31/#REF!*100</f>
        <v>#REF!</v>
      </c>
      <c r="AO31" s="26" t="e">
        <f>R31/#REF!*100</f>
        <v>#REF!</v>
      </c>
      <c r="AP31" s="26" t="e">
        <f>T31/#REF!*100</f>
        <v>#REF!</v>
      </c>
      <c r="AQ31" s="26" t="e">
        <f>V31/#REF!*100</f>
        <v>#REF!</v>
      </c>
      <c r="AR31" s="26" t="e">
        <f>X31/#REF!*100</f>
        <v>#REF!</v>
      </c>
      <c r="AS31" s="26" t="e">
        <f>K31/#REF!*100</f>
        <v>#REF!</v>
      </c>
      <c r="AT31" s="26" t="e">
        <f>M31/#REF!*100</f>
        <v>#REF!</v>
      </c>
      <c r="AU31" s="26" t="e">
        <f>O31/#REF!*100</f>
        <v>#REF!</v>
      </c>
      <c r="AV31" s="26" t="e">
        <f>Q31/#REF!*100</f>
        <v>#REF!</v>
      </c>
      <c r="AW31" s="26" t="e">
        <f>S31/#REF!*100</f>
        <v>#REF!</v>
      </c>
      <c r="AX31" s="26" t="e">
        <f>U31/#REF!*100</f>
        <v>#REF!</v>
      </c>
      <c r="AY31" s="26" t="e">
        <f>W31/#REF!*100</f>
        <v>#REF!</v>
      </c>
      <c r="BA31" s="26" t="e">
        <f>C31/#REF!*100</f>
        <v>#REF!</v>
      </c>
      <c r="BB31" s="26" t="e">
        <f>E31/#REF!*100</f>
        <v>#REF!</v>
      </c>
      <c r="BC31" s="26" t="e">
        <f>G31/#REF!*100</f>
        <v>#REF!</v>
      </c>
      <c r="BD31" s="26" t="e">
        <f>I31/#REF!*100</f>
        <v>#REF!</v>
      </c>
      <c r="BE31" s="26" t="e">
        <f>B31/#REF!*100</f>
        <v>#REF!</v>
      </c>
      <c r="BF31" s="26" t="e">
        <f>D31/#REF!*100</f>
        <v>#REF!</v>
      </c>
      <c r="BG31" s="26" t="e">
        <f>F31/#REF!*100</f>
        <v>#REF!</v>
      </c>
      <c r="BH31" s="26" t="e">
        <f>H31/#REF!*100</f>
        <v>#REF!</v>
      </c>
      <c r="BJ31" s="2" t="str">
        <f t="shared" si="0"/>
        <v>42227</v>
      </c>
      <c r="CA31" s="64">
        <v>29.4</v>
      </c>
      <c r="CB31" s="65">
        <v>35.5</v>
      </c>
      <c r="CC31" s="65">
        <v>25.3</v>
      </c>
      <c r="CD31" s="65">
        <v>0</v>
      </c>
      <c r="CE31" s="65">
        <v>7.8</v>
      </c>
      <c r="CF31" s="66">
        <v>70</v>
      </c>
    </row>
    <row r="32" spans="1:84" ht="12.75">
      <c r="A32" s="53">
        <v>42233</v>
      </c>
      <c r="B32" s="54">
        <v>0.10040705563093623</v>
      </c>
      <c r="C32" s="55">
        <v>0.035168195718654434</v>
      </c>
      <c r="D32" s="54">
        <v>0.014473089099954772</v>
      </c>
      <c r="E32" s="55">
        <v>0</v>
      </c>
      <c r="F32" s="54">
        <v>0.0407055630936228</v>
      </c>
      <c r="G32" s="55">
        <v>0.0015290519877675841</v>
      </c>
      <c r="H32" s="54">
        <v>0</v>
      </c>
      <c r="I32" s="55">
        <v>0</v>
      </c>
      <c r="J32" s="55"/>
      <c r="K32" s="54">
        <v>12.467134809995477</v>
      </c>
      <c r="L32" s="55">
        <v>8.623470948012232</v>
      </c>
      <c r="M32" s="54">
        <v>5.96564452433288</v>
      </c>
      <c r="N32" s="55">
        <v>4.426783894036697</v>
      </c>
      <c r="O32" s="54">
        <v>1.1198545838082314</v>
      </c>
      <c r="P32" s="55">
        <v>1.3770132518348623</v>
      </c>
      <c r="Q32" s="54">
        <v>2.7765227385345996</v>
      </c>
      <c r="R32" s="55">
        <v>3.490290519877676</v>
      </c>
      <c r="S32" s="54">
        <v>1.0351632236318407</v>
      </c>
      <c r="T32" s="55">
        <v>1.5984709480122326</v>
      </c>
      <c r="U32" s="54">
        <v>0.7826100704658526</v>
      </c>
      <c r="V32" s="55">
        <v>1.6403669724770642</v>
      </c>
      <c r="W32" s="54">
        <v>4.417146557666214</v>
      </c>
      <c r="X32" s="56">
        <v>3.680810397553517</v>
      </c>
      <c r="Z32" s="38" t="e">
        <f>SUM(#REF!)</f>
        <v>#REF!</v>
      </c>
      <c r="AA32" s="26" t="e">
        <f>SUM(#REF!)</f>
        <v>#REF!</v>
      </c>
      <c r="AB32" s="26" t="e">
        <f>Z32/#REF!*100</f>
        <v>#REF!</v>
      </c>
      <c r="AC32" s="26" t="e">
        <f>AA32/#REF!*100</f>
        <v>#REF!</v>
      </c>
      <c r="AD32" s="26" t="e">
        <f t="shared" si="5"/>
        <v>#REF!</v>
      </c>
      <c r="AE32" s="26" t="e">
        <f t="shared" si="6"/>
        <v>#REF!</v>
      </c>
      <c r="AF32" s="26"/>
      <c r="AG32" s="26" t="e">
        <f>#REF!/SUM(#REF!)*100</f>
        <v>#REF!</v>
      </c>
      <c r="AH32" s="26" t="e">
        <f>#REF!/SUM(#REF!)*100</f>
        <v>#REF!</v>
      </c>
      <c r="AI32" s="26" t="e">
        <f>#REF!/SUM(#REF!)*100</f>
        <v>#REF!</v>
      </c>
      <c r="AJ32" s="26" t="e">
        <f>#REF!/SUM(#REF!)*100</f>
        <v>#REF!</v>
      </c>
      <c r="AL32" s="26" t="e">
        <f>L32/#REF!*100</f>
        <v>#REF!</v>
      </c>
      <c r="AM32" s="26" t="e">
        <f>N32/#REF!*100</f>
        <v>#REF!</v>
      </c>
      <c r="AN32" s="26" t="e">
        <f>P32/#REF!*100</f>
        <v>#REF!</v>
      </c>
      <c r="AO32" s="26" t="e">
        <f>R32/#REF!*100</f>
        <v>#REF!</v>
      </c>
      <c r="AP32" s="26" t="e">
        <f>T32/#REF!*100</f>
        <v>#REF!</v>
      </c>
      <c r="AQ32" s="26" t="e">
        <f>V32/#REF!*100</f>
        <v>#REF!</v>
      </c>
      <c r="AR32" s="26" t="e">
        <f>X32/#REF!*100</f>
        <v>#REF!</v>
      </c>
      <c r="AS32" s="26" t="e">
        <f>K32/#REF!*100</f>
        <v>#REF!</v>
      </c>
      <c r="AT32" s="26" t="e">
        <f>M32/#REF!*100</f>
        <v>#REF!</v>
      </c>
      <c r="AU32" s="26" t="e">
        <f>O32/#REF!*100</f>
        <v>#REF!</v>
      </c>
      <c r="AV32" s="26" t="e">
        <f>Q32/#REF!*100</f>
        <v>#REF!</v>
      </c>
      <c r="AW32" s="26" t="e">
        <f>S32/#REF!*100</f>
        <v>#REF!</v>
      </c>
      <c r="AX32" s="26" t="e">
        <f>U32/#REF!*100</f>
        <v>#REF!</v>
      </c>
      <c r="AY32" s="26" t="e">
        <f>W32/#REF!*100</f>
        <v>#REF!</v>
      </c>
      <c r="BA32" s="26" t="e">
        <f>C32/#REF!*100</f>
        <v>#REF!</v>
      </c>
      <c r="BB32" s="26" t="e">
        <f>E32/#REF!*100</f>
        <v>#REF!</v>
      </c>
      <c r="BC32" s="26" t="e">
        <f>G32/#REF!*100</f>
        <v>#REF!</v>
      </c>
      <c r="BD32" s="26" t="e">
        <f>I32/#REF!*100</f>
        <v>#REF!</v>
      </c>
      <c r="BE32" s="26" t="e">
        <f>B32/#REF!*100</f>
        <v>#REF!</v>
      </c>
      <c r="BF32" s="26" t="e">
        <f>D32/#REF!*100</f>
        <v>#REF!</v>
      </c>
      <c r="BG32" s="26" t="e">
        <f>F32/#REF!*100</f>
        <v>#REF!</v>
      </c>
      <c r="BH32" s="26" t="e">
        <f>H32/#REF!*100</f>
        <v>#REF!</v>
      </c>
      <c r="BJ32" s="2" t="str">
        <f t="shared" si="0"/>
        <v>42233</v>
      </c>
      <c r="CA32" s="64">
        <v>25.7</v>
      </c>
      <c r="CB32" s="65">
        <v>28</v>
      </c>
      <c r="CC32" s="65">
        <v>23.6</v>
      </c>
      <c r="CD32" s="65">
        <v>33.5</v>
      </c>
      <c r="CE32" s="65">
        <v>0.1</v>
      </c>
      <c r="CF32" s="66">
        <v>96</v>
      </c>
    </row>
    <row r="33" spans="1:84" ht="12.75">
      <c r="A33" s="53">
        <v>42234</v>
      </c>
      <c r="B33" s="54">
        <v>0.08502939846223428</v>
      </c>
      <c r="C33" s="55">
        <v>0.016055045871559634</v>
      </c>
      <c r="D33" s="54">
        <v>0.010854816824966078</v>
      </c>
      <c r="E33" s="55">
        <v>0.0015290519877675841</v>
      </c>
      <c r="F33" s="54">
        <v>0.033921302578018994</v>
      </c>
      <c r="G33" s="55">
        <v>0.009174311926605505</v>
      </c>
      <c r="H33" s="54">
        <v>0</v>
      </c>
      <c r="I33" s="55">
        <v>0</v>
      </c>
      <c r="J33" s="55"/>
      <c r="K33" s="54">
        <v>12.683028482134782</v>
      </c>
      <c r="L33" s="55">
        <v>10.066131498470948</v>
      </c>
      <c r="M33" s="54">
        <v>6.26672520904568</v>
      </c>
      <c r="N33" s="55">
        <v>6.101987767584098</v>
      </c>
      <c r="O33" s="54">
        <v>1.1983567013568521</v>
      </c>
      <c r="P33" s="55">
        <v>1.7799184506116208</v>
      </c>
      <c r="Q33" s="54">
        <v>3.497048895612845</v>
      </c>
      <c r="R33" s="55">
        <v>6.488379204892966</v>
      </c>
      <c r="S33" s="54">
        <v>1.3157437918634103</v>
      </c>
      <c r="T33" s="55">
        <v>2.479969418960245</v>
      </c>
      <c r="U33" s="54">
        <v>0.9961361042062415</v>
      </c>
      <c r="V33" s="55">
        <v>3.8901121299694186</v>
      </c>
      <c r="W33" s="54">
        <v>4.760721383265491</v>
      </c>
      <c r="X33" s="56">
        <v>6.103975535168196</v>
      </c>
      <c r="Z33" s="38" t="e">
        <f>SUM(#REF!)</f>
        <v>#REF!</v>
      </c>
      <c r="AA33" s="26" t="e">
        <f>SUM(#REF!)</f>
        <v>#REF!</v>
      </c>
      <c r="AB33" s="26" t="e">
        <f>Z33/#REF!*100</f>
        <v>#REF!</v>
      </c>
      <c r="AC33" s="26" t="e">
        <f>AA33/#REF!*100</f>
        <v>#REF!</v>
      </c>
      <c r="AD33" s="26" t="e">
        <f t="shared" si="5"/>
        <v>#REF!</v>
      </c>
      <c r="AE33" s="26" t="e">
        <f t="shared" si="6"/>
        <v>#REF!</v>
      </c>
      <c r="AF33" s="26"/>
      <c r="AG33" s="26" t="e">
        <f>#REF!/SUM(#REF!)*100</f>
        <v>#REF!</v>
      </c>
      <c r="AH33" s="26" t="e">
        <f>#REF!/SUM(#REF!)*100</f>
        <v>#REF!</v>
      </c>
      <c r="AI33" s="26" t="e">
        <f>#REF!/SUM(#REF!)*100</f>
        <v>#REF!</v>
      </c>
      <c r="AJ33" s="26" t="e">
        <f>#REF!/SUM(#REF!)*100</f>
        <v>#REF!</v>
      </c>
      <c r="AL33" s="26" t="e">
        <f>L33/#REF!*100</f>
        <v>#REF!</v>
      </c>
      <c r="AM33" s="26" t="e">
        <f>N33/#REF!*100</f>
        <v>#REF!</v>
      </c>
      <c r="AN33" s="26" t="e">
        <f>P33/#REF!*100</f>
        <v>#REF!</v>
      </c>
      <c r="AO33" s="26" t="e">
        <f>R33/#REF!*100</f>
        <v>#REF!</v>
      </c>
      <c r="AP33" s="26" t="e">
        <f>T33/#REF!*100</f>
        <v>#REF!</v>
      </c>
      <c r="AQ33" s="26" t="e">
        <f>V33/#REF!*100</f>
        <v>#REF!</v>
      </c>
      <c r="AR33" s="26" t="e">
        <f>X33/#REF!*100</f>
        <v>#REF!</v>
      </c>
      <c r="AS33" s="26" t="e">
        <f>K33/#REF!*100</f>
        <v>#REF!</v>
      </c>
      <c r="AT33" s="26" t="e">
        <f>M33/#REF!*100</f>
        <v>#REF!</v>
      </c>
      <c r="AU33" s="26" t="e">
        <f>O33/#REF!*100</f>
        <v>#REF!</v>
      </c>
      <c r="AV33" s="26" t="e">
        <f>Q33/#REF!*100</f>
        <v>#REF!</v>
      </c>
      <c r="AW33" s="26" t="e">
        <f>S33/#REF!*100</f>
        <v>#REF!</v>
      </c>
      <c r="AX33" s="26" t="e">
        <f>U33/#REF!*100</f>
        <v>#REF!</v>
      </c>
      <c r="AY33" s="26" t="e">
        <f>W33/#REF!*100</f>
        <v>#REF!</v>
      </c>
      <c r="BA33" s="26" t="e">
        <f>C33/#REF!*100</f>
        <v>#REF!</v>
      </c>
      <c r="BB33" s="26" t="e">
        <f>E33/#REF!*100</f>
        <v>#REF!</v>
      </c>
      <c r="BC33" s="26" t="e">
        <f>G33/#REF!*100</f>
        <v>#REF!</v>
      </c>
      <c r="BD33" s="26" t="e">
        <f>I33/#REF!*100</f>
        <v>#REF!</v>
      </c>
      <c r="BE33" s="26" t="e">
        <f>B33/#REF!*100</f>
        <v>#REF!</v>
      </c>
      <c r="BF33" s="26" t="e">
        <f>D33/#REF!*100</f>
        <v>#REF!</v>
      </c>
      <c r="BG33" s="26" t="e">
        <f>F33/#REF!*100</f>
        <v>#REF!</v>
      </c>
      <c r="BH33" s="26" t="e">
        <f>H33/#REF!*100</f>
        <v>#REF!</v>
      </c>
      <c r="BJ33" s="2" t="str">
        <f t="shared" si="0"/>
        <v>42234</v>
      </c>
      <c r="CA33" s="64">
        <v>28.2</v>
      </c>
      <c r="CB33" s="65">
        <v>31.9</v>
      </c>
      <c r="CC33" s="65">
        <v>26</v>
      </c>
      <c r="CD33" s="65">
        <v>0</v>
      </c>
      <c r="CE33" s="65">
        <v>4.6</v>
      </c>
      <c r="CF33" s="66">
        <v>76</v>
      </c>
    </row>
    <row r="34" spans="1:84" ht="12.75">
      <c r="A34" s="53">
        <v>42235</v>
      </c>
      <c r="B34" s="54">
        <v>0.08186341022161918</v>
      </c>
      <c r="C34" s="55">
        <v>0.023700305810397553</v>
      </c>
      <c r="D34" s="54">
        <v>0.008141112618724558</v>
      </c>
      <c r="E34" s="55">
        <v>0.0015290519877675841</v>
      </c>
      <c r="F34" s="54">
        <v>0.036635006784260515</v>
      </c>
      <c r="G34" s="55">
        <v>0.00764525993883792</v>
      </c>
      <c r="H34" s="54">
        <v>0</v>
      </c>
      <c r="I34" s="55">
        <v>0</v>
      </c>
      <c r="J34" s="55"/>
      <c r="K34" s="54">
        <v>12.321753785165084</v>
      </c>
      <c r="L34" s="55">
        <v>9.716360856269112</v>
      </c>
      <c r="M34" s="54">
        <v>6.229779673043871</v>
      </c>
      <c r="N34" s="55">
        <v>5.723623853211009</v>
      </c>
      <c r="O34" s="54">
        <v>1.2265544571687022</v>
      </c>
      <c r="P34" s="55">
        <v>1.676223241590214</v>
      </c>
      <c r="Q34" s="54">
        <v>3.466482522433288</v>
      </c>
      <c r="R34" s="55">
        <v>5.825433231345566</v>
      </c>
      <c r="S34" s="54">
        <v>1.2721985311533242</v>
      </c>
      <c r="T34" s="55">
        <v>2.4746432212538227</v>
      </c>
      <c r="U34" s="54">
        <v>0.9753311365445498</v>
      </c>
      <c r="V34" s="55">
        <v>2.8013506625382263</v>
      </c>
      <c r="W34" s="54">
        <v>4.80067842605156</v>
      </c>
      <c r="X34" s="56">
        <v>5.513379204892966</v>
      </c>
      <c r="Z34" s="38" t="e">
        <f>SUM(#REF!)</f>
        <v>#REF!</v>
      </c>
      <c r="AA34" s="26" t="e">
        <f>SUM(#REF!)</f>
        <v>#REF!</v>
      </c>
      <c r="AB34" s="26" t="e">
        <f>Z34/#REF!*100</f>
        <v>#REF!</v>
      </c>
      <c r="AC34" s="26" t="e">
        <f>AA34/#REF!*100</f>
        <v>#REF!</v>
      </c>
      <c r="AD34" s="26" t="e">
        <f t="shared" si="5"/>
        <v>#REF!</v>
      </c>
      <c r="AE34" s="26" t="e">
        <f t="shared" si="6"/>
        <v>#REF!</v>
      </c>
      <c r="AF34" s="26"/>
      <c r="AG34" s="26" t="e">
        <f>#REF!/SUM(#REF!)*100</f>
        <v>#REF!</v>
      </c>
      <c r="AH34" s="26" t="e">
        <f>#REF!/SUM(#REF!)*100</f>
        <v>#REF!</v>
      </c>
      <c r="AI34" s="26" t="e">
        <f>#REF!/SUM(#REF!)*100</f>
        <v>#REF!</v>
      </c>
      <c r="AJ34" s="26" t="e">
        <f>#REF!/SUM(#REF!)*100</f>
        <v>#REF!</v>
      </c>
      <c r="AL34" s="26" t="e">
        <f>L34/#REF!*100</f>
        <v>#REF!</v>
      </c>
      <c r="AM34" s="26" t="e">
        <f>N34/#REF!*100</f>
        <v>#REF!</v>
      </c>
      <c r="AN34" s="26" t="e">
        <f>P34/#REF!*100</f>
        <v>#REF!</v>
      </c>
      <c r="AO34" s="26" t="e">
        <f>R34/#REF!*100</f>
        <v>#REF!</v>
      </c>
      <c r="AP34" s="26" t="e">
        <f>T34/#REF!*100</f>
        <v>#REF!</v>
      </c>
      <c r="AQ34" s="26" t="e">
        <f>V34/#REF!*100</f>
        <v>#REF!</v>
      </c>
      <c r="AR34" s="26" t="e">
        <f>X34/#REF!*100</f>
        <v>#REF!</v>
      </c>
      <c r="AS34" s="26" t="e">
        <f>K34/#REF!*100</f>
        <v>#REF!</v>
      </c>
      <c r="AT34" s="26" t="e">
        <f>M34/#REF!*100</f>
        <v>#REF!</v>
      </c>
      <c r="AU34" s="26" t="e">
        <f>O34/#REF!*100</f>
        <v>#REF!</v>
      </c>
      <c r="AV34" s="26" t="e">
        <f>Q34/#REF!*100</f>
        <v>#REF!</v>
      </c>
      <c r="AW34" s="26" t="e">
        <f>S34/#REF!*100</f>
        <v>#REF!</v>
      </c>
      <c r="AX34" s="26" t="e">
        <f>U34/#REF!*100</f>
        <v>#REF!</v>
      </c>
      <c r="AY34" s="26" t="e">
        <f>W34/#REF!*100</f>
        <v>#REF!</v>
      </c>
      <c r="BA34" s="26" t="e">
        <f>C34/#REF!*100</f>
        <v>#REF!</v>
      </c>
      <c r="BB34" s="26" t="e">
        <f>E34/#REF!*100</f>
        <v>#REF!</v>
      </c>
      <c r="BC34" s="26" t="e">
        <f>G34/#REF!*100</f>
        <v>#REF!</v>
      </c>
      <c r="BD34" s="26" t="e">
        <f>I34/#REF!*100</f>
        <v>#REF!</v>
      </c>
      <c r="BE34" s="26" t="e">
        <f>B34/#REF!*100</f>
        <v>#REF!</v>
      </c>
      <c r="BF34" s="26" t="e">
        <f>D34/#REF!*100</f>
        <v>#REF!</v>
      </c>
      <c r="BG34" s="26" t="e">
        <f>F34/#REF!*100</f>
        <v>#REF!</v>
      </c>
      <c r="BH34" s="26" t="e">
        <f>H34/#REF!*100</f>
        <v>#REF!</v>
      </c>
      <c r="BJ34" s="2" t="str">
        <f t="shared" si="0"/>
        <v>42235</v>
      </c>
      <c r="CA34" s="64">
        <v>27.8</v>
      </c>
      <c r="CB34" s="65">
        <v>31.4</v>
      </c>
      <c r="CC34" s="65">
        <v>25.7</v>
      </c>
      <c r="CD34" s="65">
        <v>0</v>
      </c>
      <c r="CE34" s="65">
        <v>5</v>
      </c>
      <c r="CF34" s="66">
        <v>70</v>
      </c>
    </row>
    <row r="35" spans="1:84" ht="12.75">
      <c r="A35" s="53">
        <v>42236</v>
      </c>
      <c r="B35" s="54">
        <v>0.10854816824966079</v>
      </c>
      <c r="C35" s="55">
        <v>0.028287461773700305</v>
      </c>
      <c r="D35" s="54">
        <v>0.014925373134328358</v>
      </c>
      <c r="E35" s="55">
        <v>0</v>
      </c>
      <c r="F35" s="54">
        <v>0.04477611940298507</v>
      </c>
      <c r="G35" s="55">
        <v>0.0030581039755351682</v>
      </c>
      <c r="H35" s="54">
        <v>0</v>
      </c>
      <c r="I35" s="55">
        <v>0</v>
      </c>
      <c r="J35" s="55"/>
      <c r="K35" s="54">
        <v>13.103551506558118</v>
      </c>
      <c r="L35" s="55">
        <v>9.96368501529052</v>
      </c>
      <c r="M35" s="54">
        <v>6.202957076074175</v>
      </c>
      <c r="N35" s="55">
        <v>5.004332313914373</v>
      </c>
      <c r="O35" s="54">
        <v>1.261710925870647</v>
      </c>
      <c r="P35" s="55">
        <v>1.7942150866972477</v>
      </c>
      <c r="Q35" s="54">
        <v>3.261958605246495</v>
      </c>
      <c r="R35" s="55">
        <v>5.284148827217125</v>
      </c>
      <c r="S35" s="54">
        <v>1.2340892937901402</v>
      </c>
      <c r="T35" s="55">
        <v>2.0573394495412844</v>
      </c>
      <c r="U35" s="54">
        <v>0.8907680213478063</v>
      </c>
      <c r="V35" s="55">
        <v>2.6444954128440368</v>
      </c>
      <c r="W35" s="54">
        <v>4.742714996426956</v>
      </c>
      <c r="X35" s="56">
        <v>4.781982670795107</v>
      </c>
      <c r="Z35" s="38" t="e">
        <f>SUM(#REF!)</f>
        <v>#REF!</v>
      </c>
      <c r="AA35" s="26" t="e">
        <f>SUM(#REF!)</f>
        <v>#REF!</v>
      </c>
      <c r="AB35" s="26" t="e">
        <f>Z35/#REF!*100</f>
        <v>#REF!</v>
      </c>
      <c r="AC35" s="26" t="e">
        <f>AA35/#REF!*100</f>
        <v>#REF!</v>
      </c>
      <c r="AD35" s="26" t="e">
        <f t="shared" si="5"/>
        <v>#REF!</v>
      </c>
      <c r="AE35" s="26" t="e">
        <f t="shared" si="6"/>
        <v>#REF!</v>
      </c>
      <c r="AF35" s="26"/>
      <c r="AG35" s="26" t="e">
        <f>#REF!/SUM(#REF!)*100</f>
        <v>#REF!</v>
      </c>
      <c r="AH35" s="26" t="e">
        <f>#REF!/SUM(#REF!)*100</f>
        <v>#REF!</v>
      </c>
      <c r="AI35" s="26" t="e">
        <f>#REF!/SUM(#REF!)*100</f>
        <v>#REF!</v>
      </c>
      <c r="AJ35" s="26" t="e">
        <f>#REF!/SUM(#REF!)*100</f>
        <v>#REF!</v>
      </c>
      <c r="AL35" s="26" t="e">
        <f>L35/#REF!*100</f>
        <v>#REF!</v>
      </c>
      <c r="AM35" s="26" t="e">
        <f>N35/#REF!*100</f>
        <v>#REF!</v>
      </c>
      <c r="AN35" s="26" t="e">
        <f>P35/#REF!*100</f>
        <v>#REF!</v>
      </c>
      <c r="AO35" s="26" t="e">
        <f>R35/#REF!*100</f>
        <v>#REF!</v>
      </c>
      <c r="AP35" s="26" t="e">
        <f>T35/#REF!*100</f>
        <v>#REF!</v>
      </c>
      <c r="AQ35" s="26" t="e">
        <f>V35/#REF!*100</f>
        <v>#REF!</v>
      </c>
      <c r="AR35" s="26" t="e">
        <f>X35/#REF!*100</f>
        <v>#REF!</v>
      </c>
      <c r="AS35" s="26" t="e">
        <f>K35/#REF!*100</f>
        <v>#REF!</v>
      </c>
      <c r="AT35" s="26" t="e">
        <f>M35/#REF!*100</f>
        <v>#REF!</v>
      </c>
      <c r="AU35" s="26" t="e">
        <f>O35/#REF!*100</f>
        <v>#REF!</v>
      </c>
      <c r="AV35" s="26" t="e">
        <f>Q35/#REF!*100</f>
        <v>#REF!</v>
      </c>
      <c r="AW35" s="26" t="e">
        <f>S35/#REF!*100</f>
        <v>#REF!</v>
      </c>
      <c r="AX35" s="26" t="e">
        <f>U35/#REF!*100</f>
        <v>#REF!</v>
      </c>
      <c r="AY35" s="26" t="e">
        <f>W35/#REF!*100</f>
        <v>#REF!</v>
      </c>
      <c r="BA35" s="26" t="e">
        <f>C35/#REF!*100</f>
        <v>#REF!</v>
      </c>
      <c r="BB35" s="26" t="e">
        <f>E35/#REF!*100</f>
        <v>#REF!</v>
      </c>
      <c r="BC35" s="26" t="e">
        <f>G35/#REF!*100</f>
        <v>#REF!</v>
      </c>
      <c r="BD35" s="26" t="e">
        <f>I35/#REF!*100</f>
        <v>#REF!</v>
      </c>
      <c r="BE35" s="26" t="e">
        <f>B35/#REF!*100</f>
        <v>#REF!</v>
      </c>
      <c r="BF35" s="26" t="e">
        <f>D35/#REF!*100</f>
        <v>#REF!</v>
      </c>
      <c r="BG35" s="26" t="e">
        <f>F35/#REF!*100</f>
        <v>#REF!</v>
      </c>
      <c r="BH35" s="26" t="e">
        <f>H35/#REF!*100</f>
        <v>#REF!</v>
      </c>
      <c r="BJ35" s="2" t="str">
        <f t="shared" si="0"/>
        <v>42236</v>
      </c>
      <c r="CA35" s="64">
        <v>25.6</v>
      </c>
      <c r="CB35" s="65">
        <v>27</v>
      </c>
      <c r="CC35" s="65">
        <v>24</v>
      </c>
      <c r="CD35" s="65">
        <v>8</v>
      </c>
      <c r="CE35" s="65">
        <v>0</v>
      </c>
      <c r="CF35" s="66">
        <v>92</v>
      </c>
    </row>
    <row r="36" spans="1:84" ht="12.75">
      <c r="A36" s="53">
        <v>42237</v>
      </c>
      <c r="B36" s="54">
        <v>0.08186341022161918</v>
      </c>
      <c r="C36" s="55">
        <v>0.026758409785932722</v>
      </c>
      <c r="D36" s="54">
        <v>0.009950248756218905</v>
      </c>
      <c r="E36" s="55">
        <v>0</v>
      </c>
      <c r="F36" s="54">
        <v>0.03346901854364541</v>
      </c>
      <c r="G36" s="55">
        <v>0.0015290519877675841</v>
      </c>
      <c r="H36" s="54">
        <v>0</v>
      </c>
      <c r="I36" s="55">
        <v>0</v>
      </c>
      <c r="J36" s="55"/>
      <c r="K36" s="54">
        <v>12.656355667571235</v>
      </c>
      <c r="L36" s="55">
        <v>10.259097859327216</v>
      </c>
      <c r="M36" s="54">
        <v>5.984277745454546</v>
      </c>
      <c r="N36" s="55">
        <v>5.740570846024465</v>
      </c>
      <c r="O36" s="54">
        <v>1.2399259115784713</v>
      </c>
      <c r="P36" s="55">
        <v>1.6601681957186545</v>
      </c>
      <c r="Q36" s="54">
        <v>3.343332041112619</v>
      </c>
      <c r="R36" s="55">
        <v>5.866564729816514</v>
      </c>
      <c r="S36" s="54">
        <v>1.2648069177928538</v>
      </c>
      <c r="T36" s="55">
        <v>2.3960244648318043</v>
      </c>
      <c r="U36" s="54">
        <v>0.882400766711895</v>
      </c>
      <c r="V36" s="55">
        <v>2.793068297706422</v>
      </c>
      <c r="W36" s="54">
        <v>4.701783291316146</v>
      </c>
      <c r="X36" s="56">
        <v>5.580453618807339</v>
      </c>
      <c r="Z36" s="38" t="e">
        <f>SUM(#REF!)</f>
        <v>#REF!</v>
      </c>
      <c r="AA36" s="26" t="e">
        <f>SUM(#REF!)</f>
        <v>#REF!</v>
      </c>
      <c r="AB36" s="26" t="e">
        <f>Z36/#REF!*100</f>
        <v>#REF!</v>
      </c>
      <c r="AC36" s="26" t="e">
        <f>AA36/#REF!*100</f>
        <v>#REF!</v>
      </c>
      <c r="AD36" s="26" t="e">
        <f t="shared" si="5"/>
        <v>#REF!</v>
      </c>
      <c r="AE36" s="26" t="e">
        <f t="shared" si="6"/>
        <v>#REF!</v>
      </c>
      <c r="AF36" s="26"/>
      <c r="AG36" s="26" t="e">
        <f>#REF!/SUM(#REF!)*100</f>
        <v>#REF!</v>
      </c>
      <c r="AH36" s="26" t="e">
        <f>#REF!/SUM(#REF!)*100</f>
        <v>#REF!</v>
      </c>
      <c r="AI36" s="26" t="e">
        <f>#REF!/SUM(#REF!)*100</f>
        <v>#REF!</v>
      </c>
      <c r="AJ36" s="26" t="e">
        <f>#REF!/SUM(#REF!)*100</f>
        <v>#REF!</v>
      </c>
      <c r="AL36" s="26" t="e">
        <f>L36/#REF!*100</f>
        <v>#REF!</v>
      </c>
      <c r="AM36" s="26" t="e">
        <f>N36/#REF!*100</f>
        <v>#REF!</v>
      </c>
      <c r="AN36" s="26" t="e">
        <f>P36/#REF!*100</f>
        <v>#REF!</v>
      </c>
      <c r="AO36" s="26" t="e">
        <f>R36/#REF!*100</f>
        <v>#REF!</v>
      </c>
      <c r="AP36" s="26" t="e">
        <f>T36/#REF!*100</f>
        <v>#REF!</v>
      </c>
      <c r="AQ36" s="26" t="e">
        <f>V36/#REF!*100</f>
        <v>#REF!</v>
      </c>
      <c r="AR36" s="26" t="e">
        <f>X36/#REF!*100</f>
        <v>#REF!</v>
      </c>
      <c r="AS36" s="26" t="e">
        <f>K36/#REF!*100</f>
        <v>#REF!</v>
      </c>
      <c r="AT36" s="26" t="e">
        <f>M36/#REF!*100</f>
        <v>#REF!</v>
      </c>
      <c r="AU36" s="26" t="e">
        <f>O36/#REF!*100</f>
        <v>#REF!</v>
      </c>
      <c r="AV36" s="26" t="e">
        <f>Q36/#REF!*100</f>
        <v>#REF!</v>
      </c>
      <c r="AW36" s="26" t="e">
        <f>S36/#REF!*100</f>
        <v>#REF!</v>
      </c>
      <c r="AX36" s="26" t="e">
        <f>U36/#REF!*100</f>
        <v>#REF!</v>
      </c>
      <c r="AY36" s="26" t="e">
        <f>W36/#REF!*100</f>
        <v>#REF!</v>
      </c>
      <c r="BA36" s="26" t="e">
        <f>C36/#REF!*100</f>
        <v>#REF!</v>
      </c>
      <c r="BB36" s="26" t="e">
        <f>E36/#REF!*100</f>
        <v>#REF!</v>
      </c>
      <c r="BC36" s="26" t="e">
        <f>G36/#REF!*100</f>
        <v>#REF!</v>
      </c>
      <c r="BD36" s="26" t="e">
        <f>I36/#REF!*100</f>
        <v>#REF!</v>
      </c>
      <c r="BE36" s="26" t="e">
        <f>B36/#REF!*100</f>
        <v>#REF!</v>
      </c>
      <c r="BF36" s="26" t="e">
        <f>D36/#REF!*100</f>
        <v>#REF!</v>
      </c>
      <c r="BG36" s="26" t="e">
        <f>F36/#REF!*100</f>
        <v>#REF!</v>
      </c>
      <c r="BH36" s="26" t="e">
        <f>H36/#REF!*100</f>
        <v>#REF!</v>
      </c>
      <c r="BJ36" s="2" t="str">
        <f t="shared" si="0"/>
        <v>42237</v>
      </c>
      <c r="CA36" s="64">
        <v>26</v>
      </c>
      <c r="CB36" s="65">
        <v>29.4</v>
      </c>
      <c r="CC36" s="65">
        <v>24.5</v>
      </c>
      <c r="CD36" s="65">
        <v>2.5</v>
      </c>
      <c r="CE36" s="65">
        <v>0.1</v>
      </c>
      <c r="CF36" s="66">
        <v>88</v>
      </c>
    </row>
    <row r="37" spans="1:84" ht="12.75">
      <c r="A37" s="53">
        <v>42240</v>
      </c>
      <c r="B37" s="54">
        <v>0.09271822704658525</v>
      </c>
      <c r="C37" s="55">
        <v>0.01834862385321101</v>
      </c>
      <c r="D37" s="54">
        <v>0.016734509271822705</v>
      </c>
      <c r="E37" s="55">
        <v>0.0015290519877675841</v>
      </c>
      <c r="F37" s="54">
        <v>0.04613297150610583</v>
      </c>
      <c r="G37" s="55">
        <v>0.0030581039755351682</v>
      </c>
      <c r="H37" s="54">
        <v>0</v>
      </c>
      <c r="I37" s="55">
        <v>0</v>
      </c>
      <c r="J37" s="55"/>
      <c r="K37" s="54">
        <v>12.974172427905925</v>
      </c>
      <c r="L37" s="55">
        <v>9.951248725840978</v>
      </c>
      <c r="M37" s="54">
        <v>6.0151848980099505</v>
      </c>
      <c r="N37" s="55">
        <v>5.076580020336391</v>
      </c>
      <c r="O37" s="54">
        <v>1.2310837587064676</v>
      </c>
      <c r="P37" s="55">
        <v>1.7429918451070336</v>
      </c>
      <c r="Q37" s="54">
        <v>3.041970881501583</v>
      </c>
      <c r="R37" s="55">
        <v>4.61439857293578</v>
      </c>
      <c r="S37" s="54">
        <v>1.148159634726368</v>
      </c>
      <c r="T37" s="55">
        <v>2.127548420030581</v>
      </c>
      <c r="U37" s="54">
        <v>0.7827550559023067</v>
      </c>
      <c r="V37" s="55">
        <v>2.1058868501529053</v>
      </c>
      <c r="W37" s="54">
        <v>4.686482091723202</v>
      </c>
      <c r="X37" s="56">
        <v>4.714118246636086</v>
      </c>
      <c r="Z37" s="38" t="e">
        <f>SUM(#REF!)</f>
        <v>#REF!</v>
      </c>
      <c r="AA37" s="26" t="e">
        <f>SUM(#REF!)</f>
        <v>#REF!</v>
      </c>
      <c r="AB37" s="26" t="e">
        <f>Z37/#REF!*100</f>
        <v>#REF!</v>
      </c>
      <c r="AC37" s="26" t="e">
        <f>AA37/#REF!*100</f>
        <v>#REF!</v>
      </c>
      <c r="AD37" s="26" t="e">
        <f t="shared" si="5"/>
        <v>#REF!</v>
      </c>
      <c r="AE37" s="26" t="e">
        <f t="shared" si="6"/>
        <v>#REF!</v>
      </c>
      <c r="AF37" s="26"/>
      <c r="AG37" s="26" t="e">
        <f>#REF!/SUM(#REF!)*100</f>
        <v>#REF!</v>
      </c>
      <c r="AH37" s="26" t="e">
        <f>#REF!/SUM(#REF!)*100</f>
        <v>#REF!</v>
      </c>
      <c r="AI37" s="26" t="e">
        <f>#REF!/SUM(#REF!)*100</f>
        <v>#REF!</v>
      </c>
      <c r="AJ37" s="26" t="e">
        <f>#REF!/SUM(#REF!)*100</f>
        <v>#REF!</v>
      </c>
      <c r="AL37" s="26" t="e">
        <f>L37/#REF!*100</f>
        <v>#REF!</v>
      </c>
      <c r="AM37" s="26" t="e">
        <f>N37/#REF!*100</f>
        <v>#REF!</v>
      </c>
      <c r="AN37" s="26" t="e">
        <f>P37/#REF!*100</f>
        <v>#REF!</v>
      </c>
      <c r="AO37" s="26" t="e">
        <f>R37/#REF!*100</f>
        <v>#REF!</v>
      </c>
      <c r="AP37" s="26" t="e">
        <f>T37/#REF!*100</f>
        <v>#REF!</v>
      </c>
      <c r="AQ37" s="26" t="e">
        <f>V37/#REF!*100</f>
        <v>#REF!</v>
      </c>
      <c r="AR37" s="26" t="e">
        <f>X37/#REF!*100</f>
        <v>#REF!</v>
      </c>
      <c r="AS37" s="26" t="e">
        <f>K37/#REF!*100</f>
        <v>#REF!</v>
      </c>
      <c r="AT37" s="26" t="e">
        <f>M37/#REF!*100</f>
        <v>#REF!</v>
      </c>
      <c r="AU37" s="26" t="e">
        <f>O37/#REF!*100</f>
        <v>#REF!</v>
      </c>
      <c r="AV37" s="26" t="e">
        <f>Q37/#REF!*100</f>
        <v>#REF!</v>
      </c>
      <c r="AW37" s="26" t="e">
        <f>S37/#REF!*100</f>
        <v>#REF!</v>
      </c>
      <c r="AX37" s="26" t="e">
        <f>U37/#REF!*100</f>
        <v>#REF!</v>
      </c>
      <c r="AY37" s="26" t="e">
        <f>W37/#REF!*100</f>
        <v>#REF!</v>
      </c>
      <c r="BA37" s="26" t="e">
        <f>C37/#REF!*100</f>
        <v>#REF!</v>
      </c>
      <c r="BB37" s="26" t="e">
        <f>E37/#REF!*100</f>
        <v>#REF!</v>
      </c>
      <c r="BC37" s="26" t="e">
        <f>G37/#REF!*100</f>
        <v>#REF!</v>
      </c>
      <c r="BD37" s="26" t="e">
        <f>I37/#REF!*100</f>
        <v>#REF!</v>
      </c>
      <c r="BE37" s="26" t="e">
        <f>B37/#REF!*100</f>
        <v>#REF!</v>
      </c>
      <c r="BF37" s="26" t="e">
        <f>D37/#REF!*100</f>
        <v>#REF!</v>
      </c>
      <c r="BG37" s="26" t="e">
        <f>F37/#REF!*100</f>
        <v>#REF!</v>
      </c>
      <c r="BH37" s="26" t="e">
        <f>H37/#REF!*100</f>
        <v>#REF!</v>
      </c>
      <c r="BJ37" s="2" t="str">
        <f t="shared" si="0"/>
        <v>42240</v>
      </c>
      <c r="CA37" s="64">
        <v>24.3</v>
      </c>
      <c r="CB37" s="65">
        <v>29.3</v>
      </c>
      <c r="CC37" s="65">
        <v>21.6</v>
      </c>
      <c r="CD37" s="65">
        <v>0</v>
      </c>
      <c r="CE37" s="65">
        <v>2</v>
      </c>
      <c r="CF37" s="66">
        <v>67</v>
      </c>
    </row>
    <row r="38" spans="1:84" ht="12.75">
      <c r="A38" s="53">
        <v>42241</v>
      </c>
      <c r="B38" s="54">
        <v>0.10477913463003165</v>
      </c>
      <c r="C38" s="55">
        <v>0.019877675840978593</v>
      </c>
      <c r="D38" s="54">
        <v>0.016282225237449117</v>
      </c>
      <c r="E38" s="55">
        <v>0</v>
      </c>
      <c r="F38" s="54">
        <v>0.05110809588421529</v>
      </c>
      <c r="G38" s="55">
        <v>0.0061162079510703364</v>
      </c>
      <c r="H38" s="54">
        <v>0</v>
      </c>
      <c r="I38" s="55">
        <v>0</v>
      </c>
      <c r="J38" s="55"/>
      <c r="K38" s="54">
        <v>13.36811182184532</v>
      </c>
      <c r="L38" s="55">
        <v>11.042507645259938</v>
      </c>
      <c r="M38" s="54">
        <v>5.673949157530529</v>
      </c>
      <c r="N38" s="55">
        <v>4.514627930733945</v>
      </c>
      <c r="O38" s="54">
        <v>1.3437150467209407</v>
      </c>
      <c r="P38" s="55">
        <v>1.8083588175840979</v>
      </c>
      <c r="Q38" s="54">
        <v>3.079686344595206</v>
      </c>
      <c r="R38" s="55">
        <v>5.184964322629969</v>
      </c>
      <c r="S38" s="54">
        <v>1.134101139326097</v>
      </c>
      <c r="T38" s="55">
        <v>1.6841233435779817</v>
      </c>
      <c r="U38" s="54">
        <v>0.7870894445499773</v>
      </c>
      <c r="V38" s="55">
        <v>2.831880733944954</v>
      </c>
      <c r="W38" s="54">
        <v>4.313573905382181</v>
      </c>
      <c r="X38" s="56">
        <v>4.498598368960245</v>
      </c>
      <c r="Z38" s="38" t="e">
        <f>SUM(#REF!)</f>
        <v>#REF!</v>
      </c>
      <c r="AA38" s="26" t="e">
        <f>SUM(#REF!)</f>
        <v>#REF!</v>
      </c>
      <c r="AB38" s="26" t="e">
        <f>Z38/#REF!*100</f>
        <v>#REF!</v>
      </c>
      <c r="AC38" s="26" t="e">
        <f>AA38/#REF!*100</f>
        <v>#REF!</v>
      </c>
      <c r="AD38" s="26" t="e">
        <f t="shared" si="5"/>
        <v>#REF!</v>
      </c>
      <c r="AE38" s="26" t="e">
        <f t="shared" si="6"/>
        <v>#REF!</v>
      </c>
      <c r="AF38" s="26"/>
      <c r="AG38" s="26" t="e">
        <f>#REF!/SUM(#REF!)*100</f>
        <v>#REF!</v>
      </c>
      <c r="AH38" s="26" t="e">
        <f>#REF!/SUM(#REF!)*100</f>
        <v>#REF!</v>
      </c>
      <c r="AI38" s="26" t="e">
        <f>#REF!/SUM(#REF!)*100</f>
        <v>#REF!</v>
      </c>
      <c r="AJ38" s="26" t="e">
        <f>#REF!/SUM(#REF!)*100</f>
        <v>#REF!</v>
      </c>
      <c r="AL38" s="26" t="e">
        <f>L38/#REF!*100</f>
        <v>#REF!</v>
      </c>
      <c r="AM38" s="26" t="e">
        <f>N38/#REF!*100</f>
        <v>#REF!</v>
      </c>
      <c r="AN38" s="26" t="e">
        <f>P38/#REF!*100</f>
        <v>#REF!</v>
      </c>
      <c r="AO38" s="26" t="e">
        <f>R38/#REF!*100</f>
        <v>#REF!</v>
      </c>
      <c r="AP38" s="26" t="e">
        <f>T38/#REF!*100</f>
        <v>#REF!</v>
      </c>
      <c r="AQ38" s="26" t="e">
        <f>V38/#REF!*100</f>
        <v>#REF!</v>
      </c>
      <c r="AR38" s="26" t="e">
        <f>X38/#REF!*100</f>
        <v>#REF!</v>
      </c>
      <c r="AS38" s="26" t="e">
        <f>K38/#REF!*100</f>
        <v>#REF!</v>
      </c>
      <c r="AT38" s="26" t="e">
        <f>M38/#REF!*100</f>
        <v>#REF!</v>
      </c>
      <c r="AU38" s="26" t="e">
        <f>O38/#REF!*100</f>
        <v>#REF!</v>
      </c>
      <c r="AV38" s="26" t="e">
        <f>Q38/#REF!*100</f>
        <v>#REF!</v>
      </c>
      <c r="AW38" s="26" t="e">
        <f>S38/#REF!*100</f>
        <v>#REF!</v>
      </c>
      <c r="AX38" s="26" t="e">
        <f>U38/#REF!*100</f>
        <v>#REF!</v>
      </c>
      <c r="AY38" s="26" t="e">
        <f>W38/#REF!*100</f>
        <v>#REF!</v>
      </c>
      <c r="BA38" s="26" t="e">
        <f>C38/#REF!*100</f>
        <v>#REF!</v>
      </c>
      <c r="BB38" s="26" t="e">
        <f>E38/#REF!*100</f>
        <v>#REF!</v>
      </c>
      <c r="BC38" s="26" t="e">
        <f>G38/#REF!*100</f>
        <v>#REF!</v>
      </c>
      <c r="BD38" s="26" t="e">
        <f>I38/#REF!*100</f>
        <v>#REF!</v>
      </c>
      <c r="BE38" s="26" t="e">
        <f>B38/#REF!*100</f>
        <v>#REF!</v>
      </c>
      <c r="BF38" s="26" t="e">
        <f>D38/#REF!*100</f>
        <v>#REF!</v>
      </c>
      <c r="BG38" s="26" t="e">
        <f>F38/#REF!*100</f>
        <v>#REF!</v>
      </c>
      <c r="BH38" s="26" t="e">
        <f>H38/#REF!*100</f>
        <v>#REF!</v>
      </c>
      <c r="BJ38" s="2" t="str">
        <f t="shared" si="0"/>
        <v>42241</v>
      </c>
      <c r="CA38" s="64">
        <v>21.5</v>
      </c>
      <c r="CB38" s="65">
        <v>22.9</v>
      </c>
      <c r="CC38" s="65">
        <v>18.2</v>
      </c>
      <c r="CD38" s="65">
        <v>0.5</v>
      </c>
      <c r="CE38" s="65">
        <v>0.1</v>
      </c>
      <c r="CF38" s="66">
        <v>68</v>
      </c>
    </row>
    <row r="39" spans="1:84" ht="12.75">
      <c r="A39" s="53">
        <v>42242</v>
      </c>
      <c r="B39" s="54">
        <v>0.1368913010705563</v>
      </c>
      <c r="C39" s="55">
        <v>0.05198776758409786</v>
      </c>
      <c r="D39" s="54">
        <v>0.021709633649932156</v>
      </c>
      <c r="E39" s="55">
        <v>0</v>
      </c>
      <c r="F39" s="54">
        <v>0.0574400723654455</v>
      </c>
      <c r="G39" s="55">
        <v>0.00764525993883792</v>
      </c>
      <c r="H39" s="54">
        <v>0</v>
      </c>
      <c r="I39" s="55">
        <v>0</v>
      </c>
      <c r="J39" s="55"/>
      <c r="K39" s="54">
        <v>13.630587323111714</v>
      </c>
      <c r="L39" s="55">
        <v>9.519520897094802</v>
      </c>
      <c r="M39" s="54">
        <v>5.548036512980552</v>
      </c>
      <c r="N39" s="55">
        <v>3.4380479102446486</v>
      </c>
      <c r="O39" s="54">
        <v>1.3101868004975123</v>
      </c>
      <c r="P39" s="55">
        <v>1.4181957186544343</v>
      </c>
      <c r="Q39" s="54">
        <v>2.9154480124830395</v>
      </c>
      <c r="R39" s="55">
        <v>3.1569571865443424</v>
      </c>
      <c r="S39" s="54">
        <v>1.0356324438398914</v>
      </c>
      <c r="T39" s="55">
        <v>1.1093272171253823</v>
      </c>
      <c r="U39" s="54">
        <v>0.6570093256445048</v>
      </c>
      <c r="V39" s="55">
        <v>1.3326452599388379</v>
      </c>
      <c r="W39" s="54">
        <v>4.16591393681592</v>
      </c>
      <c r="X39" s="56">
        <v>3.0191896024464833</v>
      </c>
      <c r="Z39" s="38" t="e">
        <f>SUM(#REF!)</f>
        <v>#REF!</v>
      </c>
      <c r="AA39" s="26" t="e">
        <f>SUM(#REF!)</f>
        <v>#REF!</v>
      </c>
      <c r="AB39" s="26" t="e">
        <f>Z39/#REF!*100</f>
        <v>#REF!</v>
      </c>
      <c r="AC39" s="26" t="e">
        <f>AA39/#REF!*100</f>
        <v>#REF!</v>
      </c>
      <c r="AD39" s="26" t="e">
        <f t="shared" si="5"/>
        <v>#REF!</v>
      </c>
      <c r="AE39" s="26" t="e">
        <f t="shared" si="6"/>
        <v>#REF!</v>
      </c>
      <c r="AF39" s="26"/>
      <c r="AG39" s="26" t="e">
        <f>#REF!/SUM(#REF!)*100</f>
        <v>#REF!</v>
      </c>
      <c r="AH39" s="26" t="e">
        <f>#REF!/SUM(#REF!)*100</f>
        <v>#REF!</v>
      </c>
      <c r="AI39" s="26" t="e">
        <f>#REF!/SUM(#REF!)*100</f>
        <v>#REF!</v>
      </c>
      <c r="AJ39" s="26" t="e">
        <f>#REF!/SUM(#REF!)*100</f>
        <v>#REF!</v>
      </c>
      <c r="AL39" s="26" t="e">
        <f>L39/#REF!*100</f>
        <v>#REF!</v>
      </c>
      <c r="AM39" s="26" t="e">
        <f>N39/#REF!*100</f>
        <v>#REF!</v>
      </c>
      <c r="AN39" s="26" t="e">
        <f>P39/#REF!*100</f>
        <v>#REF!</v>
      </c>
      <c r="AO39" s="26" t="e">
        <f>R39/#REF!*100</f>
        <v>#REF!</v>
      </c>
      <c r="AP39" s="26" t="e">
        <f>T39/#REF!*100</f>
        <v>#REF!</v>
      </c>
      <c r="AQ39" s="26" t="e">
        <f>V39/#REF!*100</f>
        <v>#REF!</v>
      </c>
      <c r="AR39" s="26" t="e">
        <f>X39/#REF!*100</f>
        <v>#REF!</v>
      </c>
      <c r="AS39" s="26" t="e">
        <f>K39/#REF!*100</f>
        <v>#REF!</v>
      </c>
      <c r="AT39" s="26" t="e">
        <f>M39/#REF!*100</f>
        <v>#REF!</v>
      </c>
      <c r="AU39" s="26" t="e">
        <f>O39/#REF!*100</f>
        <v>#REF!</v>
      </c>
      <c r="AV39" s="26" t="e">
        <f>Q39/#REF!*100</f>
        <v>#REF!</v>
      </c>
      <c r="AW39" s="26" t="e">
        <f>S39/#REF!*100</f>
        <v>#REF!</v>
      </c>
      <c r="AX39" s="26" t="e">
        <f>U39/#REF!*100</f>
        <v>#REF!</v>
      </c>
      <c r="AY39" s="26" t="e">
        <f>W39/#REF!*100</f>
        <v>#REF!</v>
      </c>
      <c r="BA39" s="26" t="e">
        <f>C39/#REF!*100</f>
        <v>#REF!</v>
      </c>
      <c r="BB39" s="26" t="e">
        <f>E39/#REF!*100</f>
        <v>#REF!</v>
      </c>
      <c r="BC39" s="26" t="e">
        <f>G39/#REF!*100</f>
        <v>#REF!</v>
      </c>
      <c r="BD39" s="26" t="e">
        <f>I39/#REF!*100</f>
        <v>#REF!</v>
      </c>
      <c r="BE39" s="26" t="e">
        <f>B39/#REF!*100</f>
        <v>#REF!</v>
      </c>
      <c r="BF39" s="26" t="e">
        <f>D39/#REF!*100</f>
        <v>#REF!</v>
      </c>
      <c r="BG39" s="26" t="e">
        <f>F39/#REF!*100</f>
        <v>#REF!</v>
      </c>
      <c r="BH39" s="26" t="e">
        <f>H39/#REF!*100</f>
        <v>#REF!</v>
      </c>
      <c r="BJ39" s="2" t="str">
        <f t="shared" si="0"/>
        <v>42242</v>
      </c>
      <c r="CA39" s="64">
        <v>19.5</v>
      </c>
      <c r="CB39" s="65">
        <v>21.3</v>
      </c>
      <c r="CC39" s="65">
        <v>17.9</v>
      </c>
      <c r="CD39" s="65">
        <v>35.5</v>
      </c>
      <c r="CE39" s="65">
        <v>0</v>
      </c>
      <c r="CF39" s="66">
        <v>99</v>
      </c>
    </row>
    <row r="40" spans="1:84" ht="12.75">
      <c r="A40" s="53">
        <v>42243</v>
      </c>
      <c r="B40" s="54">
        <v>0.09256746570194481</v>
      </c>
      <c r="C40" s="55">
        <v>0.0382262996941896</v>
      </c>
      <c r="D40" s="54">
        <v>0.012211668928086838</v>
      </c>
      <c r="E40" s="55">
        <v>0</v>
      </c>
      <c r="F40" s="54">
        <v>0.040253279059249206</v>
      </c>
      <c r="G40" s="55">
        <v>0.0061162079510703364</v>
      </c>
      <c r="H40" s="54">
        <v>0</v>
      </c>
      <c r="I40" s="55">
        <v>0</v>
      </c>
      <c r="J40" s="55"/>
      <c r="K40" s="54">
        <v>13.489710538218</v>
      </c>
      <c r="L40" s="55">
        <v>10.931218144801223</v>
      </c>
      <c r="M40" s="54">
        <v>5.9501751703301675</v>
      </c>
      <c r="N40" s="55">
        <v>4.790876656422019</v>
      </c>
      <c r="O40" s="54">
        <v>1.3644242711442784</v>
      </c>
      <c r="P40" s="55">
        <v>1.7591743119266054</v>
      </c>
      <c r="Q40" s="54">
        <v>3.2279385898688377</v>
      </c>
      <c r="R40" s="55">
        <v>4.846177370030581</v>
      </c>
      <c r="S40" s="54">
        <v>1.1959789795612845</v>
      </c>
      <c r="T40" s="55">
        <v>1.9938837920489296</v>
      </c>
      <c r="U40" s="54">
        <v>0.7523152635006783</v>
      </c>
      <c r="V40" s="55">
        <v>1.9989296636085627</v>
      </c>
      <c r="W40" s="54">
        <v>4.545616075486206</v>
      </c>
      <c r="X40" s="56">
        <v>4.589525993883792</v>
      </c>
      <c r="Z40" s="38" t="e">
        <f>SUM(#REF!)</f>
        <v>#REF!</v>
      </c>
      <c r="AA40" s="26" t="e">
        <f>SUM(#REF!)</f>
        <v>#REF!</v>
      </c>
      <c r="AB40" s="26" t="e">
        <f>Z40/#REF!*100</f>
        <v>#REF!</v>
      </c>
      <c r="AC40" s="26" t="e">
        <f>AA40/#REF!*100</f>
        <v>#REF!</v>
      </c>
      <c r="AD40" s="26" t="e">
        <f t="shared" si="5"/>
        <v>#REF!</v>
      </c>
      <c r="AE40" s="26" t="e">
        <f t="shared" si="6"/>
        <v>#REF!</v>
      </c>
      <c r="AF40" s="26"/>
      <c r="AG40" s="26" t="e">
        <f>#REF!/SUM(#REF!)*100</f>
        <v>#REF!</v>
      </c>
      <c r="AH40" s="26" t="e">
        <f>#REF!/SUM(#REF!)*100</f>
        <v>#REF!</v>
      </c>
      <c r="AI40" s="26" t="e">
        <f>#REF!/SUM(#REF!)*100</f>
        <v>#REF!</v>
      </c>
      <c r="AJ40" s="26" t="e">
        <f>#REF!/SUM(#REF!)*100</f>
        <v>#REF!</v>
      </c>
      <c r="AL40" s="26" t="e">
        <f>L40/#REF!*100</f>
        <v>#REF!</v>
      </c>
      <c r="AM40" s="26" t="e">
        <f>N40/#REF!*100</f>
        <v>#REF!</v>
      </c>
      <c r="AN40" s="26" t="e">
        <f>P40/#REF!*100</f>
        <v>#REF!</v>
      </c>
      <c r="AO40" s="26" t="e">
        <f>R40/#REF!*100</f>
        <v>#REF!</v>
      </c>
      <c r="AP40" s="26" t="e">
        <f>T40/#REF!*100</f>
        <v>#REF!</v>
      </c>
      <c r="AQ40" s="26" t="e">
        <f>V40/#REF!*100</f>
        <v>#REF!</v>
      </c>
      <c r="AR40" s="26" t="e">
        <f>X40/#REF!*100</f>
        <v>#REF!</v>
      </c>
      <c r="AS40" s="26" t="e">
        <f>K40/#REF!*100</f>
        <v>#REF!</v>
      </c>
      <c r="AT40" s="26" t="e">
        <f>M40/#REF!*100</f>
        <v>#REF!</v>
      </c>
      <c r="AU40" s="26" t="e">
        <f>O40/#REF!*100</f>
        <v>#REF!</v>
      </c>
      <c r="AV40" s="26" t="e">
        <f>Q40/#REF!*100</f>
        <v>#REF!</v>
      </c>
      <c r="AW40" s="26" t="e">
        <f>S40/#REF!*100</f>
        <v>#REF!</v>
      </c>
      <c r="AX40" s="26" t="e">
        <f>U40/#REF!*100</f>
        <v>#REF!</v>
      </c>
      <c r="AY40" s="26" t="e">
        <f>W40/#REF!*100</f>
        <v>#REF!</v>
      </c>
      <c r="BA40" s="26" t="e">
        <f>C40/#REF!*100</f>
        <v>#REF!</v>
      </c>
      <c r="BB40" s="26" t="e">
        <f>E40/#REF!*100</f>
        <v>#REF!</v>
      </c>
      <c r="BC40" s="26" t="e">
        <f>G40/#REF!*100</f>
        <v>#REF!</v>
      </c>
      <c r="BD40" s="26" t="e">
        <f>I40/#REF!*100</f>
        <v>#REF!</v>
      </c>
      <c r="BE40" s="26" t="e">
        <f>B40/#REF!*100</f>
        <v>#REF!</v>
      </c>
      <c r="BF40" s="26" t="e">
        <f>D40/#REF!*100</f>
        <v>#REF!</v>
      </c>
      <c r="BG40" s="26" t="e">
        <f>F40/#REF!*100</f>
        <v>#REF!</v>
      </c>
      <c r="BH40" s="26" t="e">
        <f>H40/#REF!*100</f>
        <v>#REF!</v>
      </c>
      <c r="BJ40" s="2" t="str">
        <f t="shared" si="0"/>
        <v>42243</v>
      </c>
      <c r="CA40" s="64">
        <v>23.6</v>
      </c>
      <c r="CB40" s="65">
        <v>27.3</v>
      </c>
      <c r="CC40" s="65">
        <v>20.2</v>
      </c>
      <c r="CD40" s="65">
        <v>0</v>
      </c>
      <c r="CE40" s="65">
        <v>1.3</v>
      </c>
      <c r="CF40" s="66">
        <v>81</v>
      </c>
    </row>
    <row r="41" spans="1:84" ht="12.75">
      <c r="A41" s="53">
        <v>42244</v>
      </c>
      <c r="B41" s="54">
        <v>0.14593698175802805</v>
      </c>
      <c r="C41" s="55">
        <v>0.03211009174311927</v>
      </c>
      <c r="D41" s="54">
        <v>0.04206241519674356</v>
      </c>
      <c r="E41" s="55">
        <v>0</v>
      </c>
      <c r="F41" s="54">
        <v>0.0877431026684758</v>
      </c>
      <c r="G41" s="55">
        <v>0.0045871559633027525</v>
      </c>
      <c r="H41" s="54">
        <v>0</v>
      </c>
      <c r="I41" s="55">
        <v>0</v>
      </c>
      <c r="J41" s="55"/>
      <c r="K41" s="54">
        <v>13.335853201537766</v>
      </c>
      <c r="L41" s="55">
        <v>10.711671763455657</v>
      </c>
      <c r="M41" s="54">
        <v>5.5708111678426055</v>
      </c>
      <c r="N41" s="55">
        <v>4.096177370030581</v>
      </c>
      <c r="O41" s="54">
        <v>1.2952301982360923</v>
      </c>
      <c r="P41" s="55">
        <v>1.4669979613149846</v>
      </c>
      <c r="Q41" s="54">
        <v>3.0661985886024428</v>
      </c>
      <c r="R41" s="55">
        <v>3.6384811417431195</v>
      </c>
      <c r="S41" s="54">
        <v>1.1358628933242878</v>
      </c>
      <c r="T41" s="55">
        <v>1.511977573853211</v>
      </c>
      <c r="U41" s="54">
        <v>0.6147832267299865</v>
      </c>
      <c r="V41" s="55">
        <v>1.2482925585626912</v>
      </c>
      <c r="W41" s="54">
        <v>4.264871529805518</v>
      </c>
      <c r="X41" s="56">
        <v>3.735168195718655</v>
      </c>
      <c r="Z41" s="38" t="e">
        <f>SUM(#REF!)</f>
        <v>#REF!</v>
      </c>
      <c r="AA41" s="26" t="e">
        <f>SUM(#REF!)</f>
        <v>#REF!</v>
      </c>
      <c r="AB41" s="26" t="e">
        <f>Z41/#REF!*100</f>
        <v>#REF!</v>
      </c>
      <c r="AC41" s="26" t="e">
        <f>AA41/#REF!*100</f>
        <v>#REF!</v>
      </c>
      <c r="AD41" s="26" t="e">
        <f t="shared" si="5"/>
        <v>#REF!</v>
      </c>
      <c r="AE41" s="26" t="e">
        <f t="shared" si="6"/>
        <v>#REF!</v>
      </c>
      <c r="AF41" s="26"/>
      <c r="AG41" s="26" t="e">
        <f>#REF!/SUM(#REF!)*100</f>
        <v>#REF!</v>
      </c>
      <c r="AH41" s="26" t="e">
        <f>#REF!/SUM(#REF!)*100</f>
        <v>#REF!</v>
      </c>
      <c r="AI41" s="26" t="e">
        <f>#REF!/SUM(#REF!)*100</f>
        <v>#REF!</v>
      </c>
      <c r="AJ41" s="26" t="e">
        <f>#REF!/SUM(#REF!)*100</f>
        <v>#REF!</v>
      </c>
      <c r="AL41" s="26" t="e">
        <f>L41/#REF!*100</f>
        <v>#REF!</v>
      </c>
      <c r="AM41" s="26" t="e">
        <f>N41/#REF!*100</f>
        <v>#REF!</v>
      </c>
      <c r="AN41" s="26" t="e">
        <f>P41/#REF!*100</f>
        <v>#REF!</v>
      </c>
      <c r="AO41" s="26" t="e">
        <f>R41/#REF!*100</f>
        <v>#REF!</v>
      </c>
      <c r="AP41" s="26" t="e">
        <f>T41/#REF!*100</f>
        <v>#REF!</v>
      </c>
      <c r="AQ41" s="26" t="e">
        <f>V41/#REF!*100</f>
        <v>#REF!</v>
      </c>
      <c r="AR41" s="26" t="e">
        <f>X41/#REF!*100</f>
        <v>#REF!</v>
      </c>
      <c r="AS41" s="26" t="e">
        <f>K41/#REF!*100</f>
        <v>#REF!</v>
      </c>
      <c r="AT41" s="26" t="e">
        <f>M41/#REF!*100</f>
        <v>#REF!</v>
      </c>
      <c r="AU41" s="26" t="e">
        <f>O41/#REF!*100</f>
        <v>#REF!</v>
      </c>
      <c r="AV41" s="26" t="e">
        <f>Q41/#REF!*100</f>
        <v>#REF!</v>
      </c>
      <c r="AW41" s="26" t="e">
        <f>S41/#REF!*100</f>
        <v>#REF!</v>
      </c>
      <c r="AX41" s="26" t="e">
        <f>U41/#REF!*100</f>
        <v>#REF!</v>
      </c>
      <c r="AY41" s="26" t="e">
        <f>W41/#REF!*100</f>
        <v>#REF!</v>
      </c>
      <c r="BA41" s="26" t="e">
        <f>C41/#REF!*100</f>
        <v>#REF!</v>
      </c>
      <c r="BB41" s="26" t="e">
        <f>E41/#REF!*100</f>
        <v>#REF!</v>
      </c>
      <c r="BC41" s="26" t="e">
        <f>G41/#REF!*100</f>
        <v>#REF!</v>
      </c>
      <c r="BD41" s="26" t="e">
        <f>I41/#REF!*100</f>
        <v>#REF!</v>
      </c>
      <c r="BE41" s="26" t="e">
        <f>B41/#REF!*100</f>
        <v>#REF!</v>
      </c>
      <c r="BF41" s="26" t="e">
        <f>D41/#REF!*100</f>
        <v>#REF!</v>
      </c>
      <c r="BG41" s="26" t="e">
        <f>F41/#REF!*100</f>
        <v>#REF!</v>
      </c>
      <c r="BH41" s="26" t="e">
        <f>H41/#REF!*100</f>
        <v>#REF!</v>
      </c>
      <c r="BJ41" s="2" t="str">
        <f t="shared" si="0"/>
        <v>42244</v>
      </c>
      <c r="CA41" s="64">
        <v>21.7</v>
      </c>
      <c r="CB41" s="65">
        <v>22.9</v>
      </c>
      <c r="CC41" s="65">
        <v>19.9</v>
      </c>
      <c r="CD41" s="65">
        <v>3</v>
      </c>
      <c r="CE41" s="65">
        <v>0</v>
      </c>
      <c r="CF41" s="66">
        <v>84</v>
      </c>
    </row>
    <row r="42" spans="1:84" ht="12.75">
      <c r="A42" s="53">
        <v>42247</v>
      </c>
      <c r="B42" s="54">
        <v>0.1337253128299412</v>
      </c>
      <c r="C42" s="55">
        <v>0.05045871559633028</v>
      </c>
      <c r="D42" s="54">
        <v>0.01990049751243781</v>
      </c>
      <c r="E42" s="55">
        <v>0.0030581039755351682</v>
      </c>
      <c r="F42" s="54">
        <v>0.04115784712799638</v>
      </c>
      <c r="G42" s="55">
        <v>0.0030581039755351682</v>
      </c>
      <c r="H42" s="54">
        <v>0</v>
      </c>
      <c r="I42" s="55">
        <v>0</v>
      </c>
      <c r="J42" s="55"/>
      <c r="K42" s="54">
        <v>13.52154918050656</v>
      </c>
      <c r="L42" s="55">
        <v>10.462920489296636</v>
      </c>
      <c r="M42" s="54">
        <v>5.861975476164631</v>
      </c>
      <c r="N42" s="55">
        <v>4.318297655504587</v>
      </c>
      <c r="O42" s="54">
        <v>1.2539592800995025</v>
      </c>
      <c r="P42" s="55">
        <v>1.585244648318043</v>
      </c>
      <c r="Q42" s="54">
        <v>2.7267034236996834</v>
      </c>
      <c r="R42" s="55">
        <v>3.5380988787461773</v>
      </c>
      <c r="S42" s="54">
        <v>0.9709181365897783</v>
      </c>
      <c r="T42" s="55">
        <v>1.6067787970948013</v>
      </c>
      <c r="U42" s="54">
        <v>0.6008604165535957</v>
      </c>
      <c r="V42" s="55">
        <v>1.308868501529052</v>
      </c>
      <c r="W42" s="54">
        <v>4.368262583175034</v>
      </c>
      <c r="X42" s="56">
        <v>3.7247706422018347</v>
      </c>
      <c r="Z42" s="38" t="e">
        <f>SUM(#REF!)</f>
        <v>#REF!</v>
      </c>
      <c r="AA42" s="26" t="e">
        <f>SUM(#REF!)</f>
        <v>#REF!</v>
      </c>
      <c r="AB42" s="26" t="e">
        <f>Z42/#REF!*100</f>
        <v>#REF!</v>
      </c>
      <c r="AC42" s="26" t="e">
        <f>AA42/#REF!*100</f>
        <v>#REF!</v>
      </c>
      <c r="AD42" s="26" t="e">
        <f t="shared" si="5"/>
        <v>#REF!</v>
      </c>
      <c r="AE42" s="26" t="e">
        <f t="shared" si="6"/>
        <v>#REF!</v>
      </c>
      <c r="AF42" s="26"/>
      <c r="AG42" s="26" t="e">
        <f>#REF!/SUM(#REF!)*100</f>
        <v>#REF!</v>
      </c>
      <c r="AH42" s="26" t="e">
        <f>#REF!/SUM(#REF!)*100</f>
        <v>#REF!</v>
      </c>
      <c r="AI42" s="26" t="e">
        <f>#REF!/SUM(#REF!)*100</f>
        <v>#REF!</v>
      </c>
      <c r="AJ42" s="26" t="e">
        <f>#REF!/SUM(#REF!)*100</f>
        <v>#REF!</v>
      </c>
      <c r="AL42" s="26" t="e">
        <f>L42/#REF!*100</f>
        <v>#REF!</v>
      </c>
      <c r="AM42" s="26" t="e">
        <f>N42/#REF!*100</f>
        <v>#REF!</v>
      </c>
      <c r="AN42" s="26" t="e">
        <f>P42/#REF!*100</f>
        <v>#REF!</v>
      </c>
      <c r="AO42" s="26" t="e">
        <f>R42/#REF!*100</f>
        <v>#REF!</v>
      </c>
      <c r="AP42" s="26" t="e">
        <f>T42/#REF!*100</f>
        <v>#REF!</v>
      </c>
      <c r="AQ42" s="26" t="e">
        <f>V42/#REF!*100</f>
        <v>#REF!</v>
      </c>
      <c r="AR42" s="26" t="e">
        <f>X42/#REF!*100</f>
        <v>#REF!</v>
      </c>
      <c r="AS42" s="26" t="e">
        <f>K42/#REF!*100</f>
        <v>#REF!</v>
      </c>
      <c r="AT42" s="26" t="e">
        <f>M42/#REF!*100</f>
        <v>#REF!</v>
      </c>
      <c r="AU42" s="26" t="e">
        <f>O42/#REF!*100</f>
        <v>#REF!</v>
      </c>
      <c r="AV42" s="26" t="e">
        <f>Q42/#REF!*100</f>
        <v>#REF!</v>
      </c>
      <c r="AW42" s="26" t="e">
        <f>S42/#REF!*100</f>
        <v>#REF!</v>
      </c>
      <c r="AX42" s="26" t="e">
        <f>U42/#REF!*100</f>
        <v>#REF!</v>
      </c>
      <c r="AY42" s="26" t="e">
        <f>W42/#REF!*100</f>
        <v>#REF!</v>
      </c>
      <c r="BA42" s="26" t="e">
        <f>C42/#REF!*100</f>
        <v>#REF!</v>
      </c>
      <c r="BB42" s="26" t="e">
        <f>E42/#REF!*100</f>
        <v>#REF!</v>
      </c>
      <c r="BC42" s="26" t="e">
        <f>G42/#REF!*100</f>
        <v>#REF!</v>
      </c>
      <c r="BD42" s="26" t="e">
        <f>I42/#REF!*100</f>
        <v>#REF!</v>
      </c>
      <c r="BE42" s="26" t="e">
        <f>B42/#REF!*100</f>
        <v>#REF!</v>
      </c>
      <c r="BF42" s="26" t="e">
        <f>D42/#REF!*100</f>
        <v>#REF!</v>
      </c>
      <c r="BG42" s="26" t="e">
        <f>F42/#REF!*100</f>
        <v>#REF!</v>
      </c>
      <c r="BH42" s="26" t="e">
        <f>H42/#REF!*100</f>
        <v>#REF!</v>
      </c>
      <c r="BJ42" s="2" t="str">
        <f t="shared" si="0"/>
        <v>42247</v>
      </c>
      <c r="CA42" s="64">
        <v>22.1</v>
      </c>
      <c r="CB42" s="65">
        <v>24.1</v>
      </c>
      <c r="CC42" s="65">
        <v>20.6</v>
      </c>
      <c r="CD42" s="65">
        <v>2.5</v>
      </c>
      <c r="CE42" s="65">
        <v>0</v>
      </c>
      <c r="CF42" s="66">
        <v>94</v>
      </c>
    </row>
    <row r="43" spans="1:84" ht="12.75">
      <c r="A43" s="53">
        <v>42248</v>
      </c>
      <c r="B43" s="54">
        <v>0.11081040445060893</v>
      </c>
      <c r="C43" s="55">
        <v>0.03852080123266564</v>
      </c>
      <c r="D43" s="54">
        <v>0.02029769959404601</v>
      </c>
      <c r="E43" s="55">
        <v>0.007704160246533128</v>
      </c>
      <c r="F43" s="54">
        <v>0.044654939106901215</v>
      </c>
      <c r="G43" s="55">
        <v>0.007704160246533128</v>
      </c>
      <c r="H43" s="54">
        <v>0</v>
      </c>
      <c r="I43" s="55">
        <v>0</v>
      </c>
      <c r="J43" s="55"/>
      <c r="K43" s="54">
        <v>13.96525871511051</v>
      </c>
      <c r="L43" s="55">
        <v>10.959681561325116</v>
      </c>
      <c r="M43" s="54">
        <v>6.012664762201172</v>
      </c>
      <c r="N43" s="55">
        <v>4.636877246995377</v>
      </c>
      <c r="O43" s="54">
        <v>1.3705475725304466</v>
      </c>
      <c r="P43" s="55">
        <v>1.7670775551617874</v>
      </c>
      <c r="Q43" s="54">
        <v>3.2333820191700493</v>
      </c>
      <c r="R43" s="55">
        <v>4.632896764252696</v>
      </c>
      <c r="S43" s="54">
        <v>1.1653285220252594</v>
      </c>
      <c r="T43" s="55">
        <v>1.6363636363636365</v>
      </c>
      <c r="U43" s="54">
        <v>0.6955355800631484</v>
      </c>
      <c r="V43" s="55">
        <v>1.7984078069337441</v>
      </c>
      <c r="W43" s="54">
        <v>4.523483042309428</v>
      </c>
      <c r="X43" s="56">
        <v>4.085002568104777</v>
      </c>
      <c r="Z43" s="38" t="e">
        <f>SUM(#REF!)</f>
        <v>#REF!</v>
      </c>
      <c r="AA43" s="26" t="e">
        <f>SUM(#REF!)</f>
        <v>#REF!</v>
      </c>
      <c r="AB43" s="26" t="e">
        <f>Z43/#REF!*100</f>
        <v>#REF!</v>
      </c>
      <c r="AC43" s="26" t="e">
        <f>AA43/#REF!*100</f>
        <v>#REF!</v>
      </c>
      <c r="AD43" s="26" t="e">
        <f t="shared" si="5"/>
        <v>#REF!</v>
      </c>
      <c r="AE43" s="26" t="e">
        <f t="shared" si="6"/>
        <v>#REF!</v>
      </c>
      <c r="AF43" s="26"/>
      <c r="AG43" s="26" t="e">
        <f>#REF!/SUM(#REF!)*100</f>
        <v>#REF!</v>
      </c>
      <c r="AH43" s="26" t="e">
        <f>#REF!/SUM(#REF!)*100</f>
        <v>#REF!</v>
      </c>
      <c r="AI43" s="26" t="e">
        <f>#REF!/SUM(#REF!)*100</f>
        <v>#REF!</v>
      </c>
      <c r="AJ43" s="26" t="e">
        <f>#REF!/SUM(#REF!)*100</f>
        <v>#REF!</v>
      </c>
      <c r="AL43" s="26" t="e">
        <f>L43/#REF!*100</f>
        <v>#REF!</v>
      </c>
      <c r="AM43" s="26" t="e">
        <f>N43/#REF!*100</f>
        <v>#REF!</v>
      </c>
      <c r="AN43" s="26" t="e">
        <f>P43/#REF!*100</f>
        <v>#REF!</v>
      </c>
      <c r="AO43" s="26" t="e">
        <f>R43/#REF!*100</f>
        <v>#REF!</v>
      </c>
      <c r="AP43" s="26" t="e">
        <f>T43/#REF!*100</f>
        <v>#REF!</v>
      </c>
      <c r="AQ43" s="26" t="e">
        <f>V43/#REF!*100</f>
        <v>#REF!</v>
      </c>
      <c r="AR43" s="26" t="e">
        <f>X43/#REF!*100</f>
        <v>#REF!</v>
      </c>
      <c r="AS43" s="26" t="e">
        <f>K43/#REF!*100</f>
        <v>#REF!</v>
      </c>
      <c r="AT43" s="26" t="e">
        <f>M43/#REF!*100</f>
        <v>#REF!</v>
      </c>
      <c r="AU43" s="26" t="e">
        <f>O43/#REF!*100</f>
        <v>#REF!</v>
      </c>
      <c r="AV43" s="26" t="e">
        <f>Q43/#REF!*100</f>
        <v>#REF!</v>
      </c>
      <c r="AW43" s="26" t="e">
        <f>S43/#REF!*100</f>
        <v>#REF!</v>
      </c>
      <c r="AX43" s="26" t="e">
        <f>U43/#REF!*100</f>
        <v>#REF!</v>
      </c>
      <c r="AY43" s="26" t="e">
        <f>W43/#REF!*100</f>
        <v>#REF!</v>
      </c>
      <c r="BA43" s="26" t="e">
        <f>C43/#REF!*100</f>
        <v>#REF!</v>
      </c>
      <c r="BB43" s="26" t="e">
        <f>E43/#REF!*100</f>
        <v>#REF!</v>
      </c>
      <c r="BC43" s="26" t="e">
        <f>G43/#REF!*100</f>
        <v>#REF!</v>
      </c>
      <c r="BD43" s="26" t="e">
        <f>I43/#REF!*100</f>
        <v>#REF!</v>
      </c>
      <c r="BE43" s="26" t="e">
        <f>B43/#REF!*100</f>
        <v>#REF!</v>
      </c>
      <c r="BF43" s="26" t="e">
        <f>D43/#REF!*100</f>
        <v>#REF!</v>
      </c>
      <c r="BG43" s="26" t="e">
        <f>F43/#REF!*100</f>
        <v>#REF!</v>
      </c>
      <c r="BH43" s="26" t="e">
        <f>H43/#REF!*100</f>
        <v>#REF!</v>
      </c>
      <c r="BJ43" s="2" t="str">
        <f t="shared" si="0"/>
        <v>42248</v>
      </c>
      <c r="CA43" s="64">
        <v>23.7</v>
      </c>
      <c r="CB43" s="65">
        <v>26.5</v>
      </c>
      <c r="CC43" s="65">
        <v>21.4</v>
      </c>
      <c r="CD43" s="65">
        <v>12</v>
      </c>
      <c r="CE43" s="65">
        <v>0.3</v>
      </c>
      <c r="CF43" s="66">
        <v>96</v>
      </c>
    </row>
    <row r="44" spans="1:84" ht="12.75">
      <c r="A44" s="53">
        <v>42249</v>
      </c>
      <c r="B44" s="54">
        <v>0.10043602465809652</v>
      </c>
      <c r="C44" s="55">
        <v>0.04930662557781202</v>
      </c>
      <c r="D44" s="54">
        <v>0.013080739738385205</v>
      </c>
      <c r="E44" s="55">
        <v>0.0061633281972265025</v>
      </c>
      <c r="F44" s="54">
        <v>0.032927379341452415</v>
      </c>
      <c r="G44" s="55">
        <v>0.01386748844375963</v>
      </c>
      <c r="H44" s="54">
        <v>0</v>
      </c>
      <c r="I44" s="55">
        <v>0</v>
      </c>
      <c r="J44" s="55"/>
      <c r="K44" s="54">
        <v>13.636640032656743</v>
      </c>
      <c r="L44" s="55">
        <v>10.761427837750386</v>
      </c>
      <c r="M44" s="54">
        <v>6.167748852638701</v>
      </c>
      <c r="N44" s="55">
        <v>4.93271700046225</v>
      </c>
      <c r="O44" s="54">
        <v>1.3312946137573298</v>
      </c>
      <c r="P44" s="55">
        <v>1.5939907550077042</v>
      </c>
      <c r="Q44" s="54">
        <v>3.4522696193053677</v>
      </c>
      <c r="R44" s="55">
        <v>4.94170518751926</v>
      </c>
      <c r="S44" s="54">
        <v>1.2611089632070367</v>
      </c>
      <c r="T44" s="55">
        <v>2.098356445762712</v>
      </c>
      <c r="U44" s="54">
        <v>0.8493792555254849</v>
      </c>
      <c r="V44" s="55">
        <v>1.9155110426810478</v>
      </c>
      <c r="W44" s="54">
        <v>4.731475395760036</v>
      </c>
      <c r="X44" s="56">
        <v>4.601823317873652</v>
      </c>
      <c r="Z44" s="38" t="e">
        <f>SUM(#REF!)</f>
        <v>#REF!</v>
      </c>
      <c r="AA44" s="26" t="e">
        <f>SUM(#REF!)</f>
        <v>#REF!</v>
      </c>
      <c r="AB44" s="26" t="e">
        <f>Z44/#REF!*100</f>
        <v>#REF!</v>
      </c>
      <c r="AC44" s="26" t="e">
        <f>AA44/#REF!*100</f>
        <v>#REF!</v>
      </c>
      <c r="AD44" s="26" t="e">
        <f t="shared" si="5"/>
        <v>#REF!</v>
      </c>
      <c r="AE44" s="26" t="e">
        <f t="shared" si="6"/>
        <v>#REF!</v>
      </c>
      <c r="AF44" s="26"/>
      <c r="AG44" s="26" t="e">
        <f>#REF!/SUM(#REF!)*100</f>
        <v>#REF!</v>
      </c>
      <c r="AH44" s="26" t="e">
        <f>#REF!/SUM(#REF!)*100</f>
        <v>#REF!</v>
      </c>
      <c r="AI44" s="26" t="e">
        <f>#REF!/SUM(#REF!)*100</f>
        <v>#REF!</v>
      </c>
      <c r="AJ44" s="26" t="e">
        <f>#REF!/SUM(#REF!)*100</f>
        <v>#REF!</v>
      </c>
      <c r="AL44" s="26" t="e">
        <f>L44/#REF!*100</f>
        <v>#REF!</v>
      </c>
      <c r="AM44" s="26" t="e">
        <f>N44/#REF!*100</f>
        <v>#REF!</v>
      </c>
      <c r="AN44" s="26" t="e">
        <f>P44/#REF!*100</f>
        <v>#REF!</v>
      </c>
      <c r="AO44" s="26" t="e">
        <f>R44/#REF!*100</f>
        <v>#REF!</v>
      </c>
      <c r="AP44" s="26" t="e">
        <f>T44/#REF!*100</f>
        <v>#REF!</v>
      </c>
      <c r="AQ44" s="26" t="e">
        <f>V44/#REF!*100</f>
        <v>#REF!</v>
      </c>
      <c r="AR44" s="26" t="e">
        <f>X44/#REF!*100</f>
        <v>#REF!</v>
      </c>
      <c r="AS44" s="26" t="e">
        <f>K44/#REF!*100</f>
        <v>#REF!</v>
      </c>
      <c r="AT44" s="26" t="e">
        <f>M44/#REF!*100</f>
        <v>#REF!</v>
      </c>
      <c r="AU44" s="26" t="e">
        <f>O44/#REF!*100</f>
        <v>#REF!</v>
      </c>
      <c r="AV44" s="26" t="e">
        <f>Q44/#REF!*100</f>
        <v>#REF!</v>
      </c>
      <c r="AW44" s="26" t="e">
        <f>S44/#REF!*100</f>
        <v>#REF!</v>
      </c>
      <c r="AX44" s="26" t="e">
        <f>U44/#REF!*100</f>
        <v>#REF!</v>
      </c>
      <c r="AY44" s="26" t="e">
        <f>W44/#REF!*100</f>
        <v>#REF!</v>
      </c>
      <c r="BA44" s="26" t="e">
        <f>C44/#REF!*100</f>
        <v>#REF!</v>
      </c>
      <c r="BB44" s="26" t="e">
        <f>E44/#REF!*100</f>
        <v>#REF!</v>
      </c>
      <c r="BC44" s="26" t="e">
        <f>G44/#REF!*100</f>
        <v>#REF!</v>
      </c>
      <c r="BD44" s="26" t="e">
        <f>I44/#REF!*100</f>
        <v>#REF!</v>
      </c>
      <c r="BE44" s="26" t="e">
        <f>B44/#REF!*100</f>
        <v>#REF!</v>
      </c>
      <c r="BF44" s="26" t="e">
        <f>D44/#REF!*100</f>
        <v>#REF!</v>
      </c>
      <c r="BG44" s="26" t="e">
        <f>F44/#REF!*100</f>
        <v>#REF!</v>
      </c>
      <c r="BH44" s="26" t="e">
        <f>H44/#REF!*100</f>
        <v>#REF!</v>
      </c>
      <c r="BJ44" s="2" t="str">
        <f t="shared" si="0"/>
        <v>42249</v>
      </c>
      <c r="CA44" s="64">
        <v>26.9</v>
      </c>
      <c r="CB44" s="65">
        <v>31.5</v>
      </c>
      <c r="CC44" s="65">
        <v>24.5</v>
      </c>
      <c r="CD44" s="65">
        <v>5.5</v>
      </c>
      <c r="CE44" s="65">
        <v>6.1</v>
      </c>
      <c r="CF44" s="66">
        <v>82</v>
      </c>
    </row>
    <row r="45" spans="1:84" ht="12.75">
      <c r="A45" s="53">
        <v>42250</v>
      </c>
      <c r="B45" s="54">
        <v>0.10351826792963464</v>
      </c>
      <c r="C45" s="55">
        <v>0.07473035439137134</v>
      </c>
      <c r="D45" s="54">
        <v>0.02165087956698241</v>
      </c>
      <c r="E45" s="55">
        <v>0.01078582434514638</v>
      </c>
      <c r="F45" s="54">
        <v>0.040144339197113216</v>
      </c>
      <c r="G45" s="55">
        <v>0.01078582434514638</v>
      </c>
      <c r="H45" s="54">
        <v>0</v>
      </c>
      <c r="I45" s="55">
        <v>0</v>
      </c>
      <c r="J45" s="55"/>
      <c r="K45" s="54">
        <v>13.574408789219666</v>
      </c>
      <c r="L45" s="55">
        <v>11.312018489984592</v>
      </c>
      <c r="M45" s="54">
        <v>6.184837940595399</v>
      </c>
      <c r="N45" s="55">
        <v>5.259116589676426</v>
      </c>
      <c r="O45" s="54">
        <v>1.4000096655841228</v>
      </c>
      <c r="P45" s="55">
        <v>1.7175141243451464</v>
      </c>
      <c r="Q45" s="54">
        <v>3.4651878342805595</v>
      </c>
      <c r="R45" s="55">
        <v>5.274781715408321</v>
      </c>
      <c r="S45" s="54">
        <v>1.313771291105097</v>
      </c>
      <c r="T45" s="55">
        <v>2.1908063687211095</v>
      </c>
      <c r="U45" s="54">
        <v>0.813867946820027</v>
      </c>
      <c r="V45" s="55">
        <v>2.2899332306625575</v>
      </c>
      <c r="W45" s="54">
        <v>4.80926069120433</v>
      </c>
      <c r="X45" s="56">
        <v>5.172701592141757</v>
      </c>
      <c r="Z45" s="38" t="e">
        <f>SUM(#REF!)</f>
        <v>#REF!</v>
      </c>
      <c r="AA45" s="26" t="e">
        <f>SUM(#REF!)</f>
        <v>#REF!</v>
      </c>
      <c r="AB45" s="26" t="e">
        <f>Z45/#REF!*100</f>
        <v>#REF!</v>
      </c>
      <c r="AC45" s="26" t="e">
        <f>AA45/#REF!*100</f>
        <v>#REF!</v>
      </c>
      <c r="AD45" s="26" t="e">
        <f t="shared" si="5"/>
        <v>#REF!</v>
      </c>
      <c r="AE45" s="26" t="e">
        <f t="shared" si="6"/>
        <v>#REF!</v>
      </c>
      <c r="AF45" s="26"/>
      <c r="AG45" s="26" t="e">
        <f>#REF!/SUM(#REF!)*100</f>
        <v>#REF!</v>
      </c>
      <c r="AH45" s="26" t="e">
        <f>#REF!/SUM(#REF!)*100</f>
        <v>#REF!</v>
      </c>
      <c r="AI45" s="26" t="e">
        <f>#REF!/SUM(#REF!)*100</f>
        <v>#REF!</v>
      </c>
      <c r="AJ45" s="26" t="e">
        <f>#REF!/SUM(#REF!)*100</f>
        <v>#REF!</v>
      </c>
      <c r="AL45" s="26" t="e">
        <f>L45/#REF!*100</f>
        <v>#REF!</v>
      </c>
      <c r="AM45" s="26" t="e">
        <f>N45/#REF!*100</f>
        <v>#REF!</v>
      </c>
      <c r="AN45" s="26" t="e">
        <f>P45/#REF!*100</f>
        <v>#REF!</v>
      </c>
      <c r="AO45" s="26" t="e">
        <f>R45/#REF!*100</f>
        <v>#REF!</v>
      </c>
      <c r="AP45" s="26" t="e">
        <f>T45/#REF!*100</f>
        <v>#REF!</v>
      </c>
      <c r="AQ45" s="26" t="e">
        <f>V45/#REF!*100</f>
        <v>#REF!</v>
      </c>
      <c r="AR45" s="26" t="e">
        <f>X45/#REF!*100</f>
        <v>#REF!</v>
      </c>
      <c r="AS45" s="26" t="e">
        <f>K45/#REF!*100</f>
        <v>#REF!</v>
      </c>
      <c r="AT45" s="26" t="e">
        <f>M45/#REF!*100</f>
        <v>#REF!</v>
      </c>
      <c r="AU45" s="26" t="e">
        <f>O45/#REF!*100</f>
        <v>#REF!</v>
      </c>
      <c r="AV45" s="26" t="e">
        <f>Q45/#REF!*100</f>
        <v>#REF!</v>
      </c>
      <c r="AW45" s="26" t="e">
        <f>S45/#REF!*100</f>
        <v>#REF!</v>
      </c>
      <c r="AX45" s="26" t="e">
        <f>U45/#REF!*100</f>
        <v>#REF!</v>
      </c>
      <c r="AY45" s="26" t="e">
        <f>W45/#REF!*100</f>
        <v>#REF!</v>
      </c>
      <c r="BA45" s="26" t="e">
        <f>C45/#REF!*100</f>
        <v>#REF!</v>
      </c>
      <c r="BB45" s="26" t="e">
        <f>E45/#REF!*100</f>
        <v>#REF!</v>
      </c>
      <c r="BC45" s="26" t="e">
        <f>G45/#REF!*100</f>
        <v>#REF!</v>
      </c>
      <c r="BD45" s="26" t="e">
        <f>I45/#REF!*100</f>
        <v>#REF!</v>
      </c>
      <c r="BE45" s="26" t="e">
        <f>B45/#REF!*100</f>
        <v>#REF!</v>
      </c>
      <c r="BF45" s="26" t="e">
        <f>D45/#REF!*100</f>
        <v>#REF!</v>
      </c>
      <c r="BG45" s="26" t="e">
        <f>F45/#REF!*100</f>
        <v>#REF!</v>
      </c>
      <c r="BH45" s="26" t="e">
        <f>H45/#REF!*100</f>
        <v>#REF!</v>
      </c>
      <c r="BJ45" s="2" t="str">
        <f t="shared" si="0"/>
        <v>42250</v>
      </c>
      <c r="CA45" s="64">
        <v>25.7</v>
      </c>
      <c r="CB45" s="65">
        <v>30.4</v>
      </c>
      <c r="CC45" s="65">
        <v>22.9</v>
      </c>
      <c r="CD45" s="65">
        <v>1.5</v>
      </c>
      <c r="CE45" s="65">
        <v>1.5</v>
      </c>
      <c r="CF45" s="66">
        <v>78</v>
      </c>
    </row>
    <row r="46" spans="1:84" ht="12.75">
      <c r="A46" s="53">
        <v>42251</v>
      </c>
      <c r="B46" s="54">
        <v>0.09043752819124944</v>
      </c>
      <c r="C46" s="55">
        <v>0.07781201848998459</v>
      </c>
      <c r="D46" s="54">
        <v>0.014433919711321606</v>
      </c>
      <c r="E46" s="55">
        <v>0.0061633281972265025</v>
      </c>
      <c r="F46" s="54">
        <v>0.038791159224176815</v>
      </c>
      <c r="G46" s="55">
        <v>0.01386748844375963</v>
      </c>
      <c r="H46" s="54">
        <v>0</v>
      </c>
      <c r="I46" s="55">
        <v>0</v>
      </c>
      <c r="J46" s="55"/>
      <c r="K46" s="54">
        <v>13.576255987280108</v>
      </c>
      <c r="L46" s="55">
        <v>11.085002568104777</v>
      </c>
      <c r="M46" s="54">
        <v>6.18319479345963</v>
      </c>
      <c r="N46" s="55">
        <v>5.449922958397535</v>
      </c>
      <c r="O46" s="54">
        <v>1.3407650836716283</v>
      </c>
      <c r="P46" s="55">
        <v>1.698382126348228</v>
      </c>
      <c r="Q46" s="54">
        <v>3.528384560847993</v>
      </c>
      <c r="R46" s="55">
        <v>5.467257318952234</v>
      </c>
      <c r="S46" s="54">
        <v>1.3215896642805591</v>
      </c>
      <c r="T46" s="55">
        <v>2.2647663070878274</v>
      </c>
      <c r="U46" s="54">
        <v>0.8010503253946775</v>
      </c>
      <c r="V46" s="55">
        <v>2.239984591679507</v>
      </c>
      <c r="W46" s="54">
        <v>4.820564039783491</v>
      </c>
      <c r="X46" s="56">
        <v>5.139573703081664</v>
      </c>
      <c r="Z46" s="38" t="e">
        <f>SUM(#REF!)</f>
        <v>#REF!</v>
      </c>
      <c r="AA46" s="26" t="e">
        <f>SUM(#REF!)</f>
        <v>#REF!</v>
      </c>
      <c r="AB46" s="26" t="e">
        <f>Z46/#REF!*100</f>
        <v>#REF!</v>
      </c>
      <c r="AC46" s="26" t="e">
        <f>AA46/#REF!*100</f>
        <v>#REF!</v>
      </c>
      <c r="AD46" s="26" t="e">
        <f t="shared" si="5"/>
        <v>#REF!</v>
      </c>
      <c r="AE46" s="26" t="e">
        <f t="shared" si="6"/>
        <v>#REF!</v>
      </c>
      <c r="AF46" s="26"/>
      <c r="AG46" s="26" t="e">
        <f>#REF!/SUM(#REF!)*100</f>
        <v>#REF!</v>
      </c>
      <c r="AH46" s="26" t="e">
        <f>#REF!/SUM(#REF!)*100</f>
        <v>#REF!</v>
      </c>
      <c r="AI46" s="26" t="e">
        <f>#REF!/SUM(#REF!)*100</f>
        <v>#REF!</v>
      </c>
      <c r="AJ46" s="26" t="e">
        <f>#REF!/SUM(#REF!)*100</f>
        <v>#REF!</v>
      </c>
      <c r="AL46" s="26" t="e">
        <f>L46/#REF!*100</f>
        <v>#REF!</v>
      </c>
      <c r="AM46" s="26" t="e">
        <f>N46/#REF!*100</f>
        <v>#REF!</v>
      </c>
      <c r="AN46" s="26" t="e">
        <f>P46/#REF!*100</f>
        <v>#REF!</v>
      </c>
      <c r="AO46" s="26" t="e">
        <f>R46/#REF!*100</f>
        <v>#REF!</v>
      </c>
      <c r="AP46" s="26" t="e">
        <f>T46/#REF!*100</f>
        <v>#REF!</v>
      </c>
      <c r="AQ46" s="26" t="e">
        <f>V46/#REF!*100</f>
        <v>#REF!</v>
      </c>
      <c r="AR46" s="26" t="e">
        <f>X46/#REF!*100</f>
        <v>#REF!</v>
      </c>
      <c r="AS46" s="26" t="e">
        <f>K46/#REF!*100</f>
        <v>#REF!</v>
      </c>
      <c r="AT46" s="26" t="e">
        <f>M46/#REF!*100</f>
        <v>#REF!</v>
      </c>
      <c r="AU46" s="26" t="e">
        <f>O46/#REF!*100</f>
        <v>#REF!</v>
      </c>
      <c r="AV46" s="26" t="e">
        <f>Q46/#REF!*100</f>
        <v>#REF!</v>
      </c>
      <c r="AW46" s="26" t="e">
        <f>S46/#REF!*100</f>
        <v>#REF!</v>
      </c>
      <c r="AX46" s="26" t="e">
        <f>U46/#REF!*100</f>
        <v>#REF!</v>
      </c>
      <c r="AY46" s="26" t="e">
        <f>W46/#REF!*100</f>
        <v>#REF!</v>
      </c>
      <c r="BA46" s="26" t="e">
        <f>C46/#REF!*100</f>
        <v>#REF!</v>
      </c>
      <c r="BB46" s="26" t="e">
        <f>E46/#REF!*100</f>
        <v>#REF!</v>
      </c>
      <c r="BC46" s="26" t="e">
        <f>G46/#REF!*100</f>
        <v>#REF!</v>
      </c>
      <c r="BD46" s="26" t="e">
        <f>I46/#REF!*100</f>
        <v>#REF!</v>
      </c>
      <c r="BE46" s="26" t="e">
        <f>B46/#REF!*100</f>
        <v>#REF!</v>
      </c>
      <c r="BF46" s="26" t="e">
        <f>D46/#REF!*100</f>
        <v>#REF!</v>
      </c>
      <c r="BG46" s="26" t="e">
        <f>F46/#REF!*100</f>
        <v>#REF!</v>
      </c>
      <c r="BH46" s="26" t="e">
        <f>H46/#REF!*100</f>
        <v>#REF!</v>
      </c>
      <c r="BJ46" s="2" t="str">
        <f t="shared" si="0"/>
        <v>42251</v>
      </c>
      <c r="CA46" s="64">
        <v>24.7</v>
      </c>
      <c r="CB46" s="65">
        <v>30.1</v>
      </c>
      <c r="CC46" s="65">
        <v>22.3</v>
      </c>
      <c r="CD46" s="65">
        <v>14</v>
      </c>
      <c r="CE46" s="65">
        <v>6.3</v>
      </c>
      <c r="CF46" s="66">
        <v>88</v>
      </c>
    </row>
    <row r="47" spans="1:84" ht="12.75">
      <c r="A47" s="53">
        <v>42254</v>
      </c>
      <c r="B47" s="54">
        <v>0.13757329724853407</v>
      </c>
      <c r="C47" s="55">
        <v>0.11556240369799692</v>
      </c>
      <c r="D47" s="54">
        <v>0.02480829950383401</v>
      </c>
      <c r="E47" s="55">
        <v>0.009244992295839754</v>
      </c>
      <c r="F47" s="54">
        <v>0.05412719891745602</v>
      </c>
      <c r="G47" s="55">
        <v>0.02773497688751926</v>
      </c>
      <c r="H47" s="54">
        <v>0</v>
      </c>
      <c r="I47" s="55">
        <v>0</v>
      </c>
      <c r="J47" s="55"/>
      <c r="K47" s="54">
        <v>13.790141117320703</v>
      </c>
      <c r="L47" s="55">
        <v>10.063632694915254</v>
      </c>
      <c r="M47" s="54">
        <v>5.994433704916554</v>
      </c>
      <c r="N47" s="55">
        <v>4.571575317411402</v>
      </c>
      <c r="O47" s="54">
        <v>1.2480196318448353</v>
      </c>
      <c r="P47" s="55">
        <v>1.4803727346687212</v>
      </c>
      <c r="Q47" s="54">
        <v>2.7962991601714027</v>
      </c>
      <c r="R47" s="55">
        <v>3.4666519921417565</v>
      </c>
      <c r="S47" s="54">
        <v>1.0677105483581415</v>
      </c>
      <c r="T47" s="55">
        <v>1.506034925577812</v>
      </c>
      <c r="U47" s="54">
        <v>0.6307977317997293</v>
      </c>
      <c r="V47" s="55">
        <v>1.4834177121725731</v>
      </c>
      <c r="W47" s="54">
        <v>4.58511824217411</v>
      </c>
      <c r="X47" s="56">
        <v>3.8597659402157163</v>
      </c>
      <c r="Z47" s="38" t="e">
        <f>SUM(#REF!)</f>
        <v>#REF!</v>
      </c>
      <c r="AA47" s="26" t="e">
        <f>SUM(#REF!)</f>
        <v>#REF!</v>
      </c>
      <c r="AB47" s="26" t="e">
        <f>Z47/#REF!*100</f>
        <v>#REF!</v>
      </c>
      <c r="AC47" s="26" t="e">
        <f>AA47/#REF!*100</f>
        <v>#REF!</v>
      </c>
      <c r="AD47" s="26" t="e">
        <f t="shared" si="5"/>
        <v>#REF!</v>
      </c>
      <c r="AE47" s="26" t="e">
        <f t="shared" si="6"/>
        <v>#REF!</v>
      </c>
      <c r="AF47" s="26"/>
      <c r="AG47" s="26" t="e">
        <f>#REF!/SUM(#REF!)*100</f>
        <v>#REF!</v>
      </c>
      <c r="AH47" s="26" t="e">
        <f>#REF!/SUM(#REF!)*100</f>
        <v>#REF!</v>
      </c>
      <c r="AI47" s="26" t="e">
        <f>#REF!/SUM(#REF!)*100</f>
        <v>#REF!</v>
      </c>
      <c r="AJ47" s="26" t="e">
        <f>#REF!/SUM(#REF!)*100</f>
        <v>#REF!</v>
      </c>
      <c r="AL47" s="26" t="e">
        <f>L47/#REF!*100</f>
        <v>#REF!</v>
      </c>
      <c r="AM47" s="26" t="e">
        <f>N47/#REF!*100</f>
        <v>#REF!</v>
      </c>
      <c r="AN47" s="26" t="e">
        <f>P47/#REF!*100</f>
        <v>#REF!</v>
      </c>
      <c r="AO47" s="26" t="e">
        <f>R47/#REF!*100</f>
        <v>#REF!</v>
      </c>
      <c r="AP47" s="26" t="e">
        <f>T47/#REF!*100</f>
        <v>#REF!</v>
      </c>
      <c r="AQ47" s="26" t="e">
        <f>V47/#REF!*100</f>
        <v>#REF!</v>
      </c>
      <c r="AR47" s="26" t="e">
        <f>X47/#REF!*100</f>
        <v>#REF!</v>
      </c>
      <c r="AS47" s="26" t="e">
        <f>K47/#REF!*100</f>
        <v>#REF!</v>
      </c>
      <c r="AT47" s="26" t="e">
        <f>M47/#REF!*100</f>
        <v>#REF!</v>
      </c>
      <c r="AU47" s="26" t="e">
        <f>O47/#REF!*100</f>
        <v>#REF!</v>
      </c>
      <c r="AV47" s="26" t="e">
        <f>Q47/#REF!*100</f>
        <v>#REF!</v>
      </c>
      <c r="AW47" s="26" t="e">
        <f>S47/#REF!*100</f>
        <v>#REF!</v>
      </c>
      <c r="AX47" s="26" t="e">
        <f>U47/#REF!*100</f>
        <v>#REF!</v>
      </c>
      <c r="AY47" s="26" t="e">
        <f>W47/#REF!*100</f>
        <v>#REF!</v>
      </c>
      <c r="BA47" s="26" t="e">
        <f>C47/#REF!*100</f>
        <v>#REF!</v>
      </c>
      <c r="BB47" s="26" t="e">
        <f>E47/#REF!*100</f>
        <v>#REF!</v>
      </c>
      <c r="BC47" s="26" t="e">
        <f>G47/#REF!*100</f>
        <v>#REF!</v>
      </c>
      <c r="BD47" s="26" t="e">
        <f>I47/#REF!*100</f>
        <v>#REF!</v>
      </c>
      <c r="BE47" s="26" t="e">
        <f>B47/#REF!*100</f>
        <v>#REF!</v>
      </c>
      <c r="BF47" s="26" t="e">
        <f>D47/#REF!*100</f>
        <v>#REF!</v>
      </c>
      <c r="BG47" s="26" t="e">
        <f>F47/#REF!*100</f>
        <v>#REF!</v>
      </c>
      <c r="BH47" s="26" t="e">
        <f>H47/#REF!*100</f>
        <v>#REF!</v>
      </c>
      <c r="BJ47" s="2" t="str">
        <f t="shared" si="0"/>
        <v>42254</v>
      </c>
      <c r="CA47" s="64">
        <v>23</v>
      </c>
      <c r="CB47" s="65">
        <v>26.1</v>
      </c>
      <c r="CC47" s="65">
        <v>20.7</v>
      </c>
      <c r="CD47" s="65">
        <v>19</v>
      </c>
      <c r="CE47" s="65">
        <v>0.2</v>
      </c>
      <c r="CF47" s="66">
        <v>98</v>
      </c>
    </row>
    <row r="48" spans="1:84" ht="12.75">
      <c r="A48" s="53">
        <v>42255</v>
      </c>
      <c r="B48" s="54">
        <v>0.19102390617952186</v>
      </c>
      <c r="C48" s="55">
        <v>0.2650231124807396</v>
      </c>
      <c r="D48" s="54">
        <v>0.037437979251240414</v>
      </c>
      <c r="E48" s="55">
        <v>0.05701078582434515</v>
      </c>
      <c r="F48" s="54">
        <v>0.06495263870094722</v>
      </c>
      <c r="G48" s="55">
        <v>0.08166409861325115</v>
      </c>
      <c r="H48" s="54">
        <v>0</v>
      </c>
      <c r="I48" s="55">
        <v>0</v>
      </c>
      <c r="J48" s="55"/>
      <c r="K48" s="54">
        <v>14.261837102841678</v>
      </c>
      <c r="L48" s="55">
        <v>10.01019150338983</v>
      </c>
      <c r="M48" s="54">
        <v>5.821001138385205</v>
      </c>
      <c r="N48" s="55">
        <v>3.756886051771957</v>
      </c>
      <c r="O48" s="54">
        <v>1.3749554309878216</v>
      </c>
      <c r="P48" s="55">
        <v>1.5372294372881357</v>
      </c>
      <c r="Q48" s="54">
        <v>2.941314947271087</v>
      </c>
      <c r="R48" s="55">
        <v>3.758023332819723</v>
      </c>
      <c r="S48" s="54">
        <v>1.0794005197925125</v>
      </c>
      <c r="T48" s="55">
        <v>1.1747560349768875</v>
      </c>
      <c r="U48" s="54">
        <v>0.6578989196211096</v>
      </c>
      <c r="V48" s="55">
        <v>1.6023185853620956</v>
      </c>
      <c r="W48" s="54">
        <v>4.319218377492107</v>
      </c>
      <c r="X48" s="56">
        <v>3.265646782588598</v>
      </c>
      <c r="Z48" s="38" t="e">
        <f>SUM(#REF!)</f>
        <v>#REF!</v>
      </c>
      <c r="AA48" s="26" t="e">
        <f>SUM(#REF!)</f>
        <v>#REF!</v>
      </c>
      <c r="AB48" s="26" t="e">
        <f>Z48/#REF!*100</f>
        <v>#REF!</v>
      </c>
      <c r="AC48" s="26" t="e">
        <f>AA48/#REF!*100</f>
        <v>#REF!</v>
      </c>
      <c r="AD48" s="26" t="e">
        <f t="shared" si="5"/>
        <v>#REF!</v>
      </c>
      <c r="AE48" s="26" t="e">
        <f t="shared" si="6"/>
        <v>#REF!</v>
      </c>
      <c r="AF48" s="26"/>
      <c r="AG48" s="26" t="e">
        <f>#REF!/SUM(#REF!)*100</f>
        <v>#REF!</v>
      </c>
      <c r="AH48" s="26" t="e">
        <f>#REF!/SUM(#REF!)*100</f>
        <v>#REF!</v>
      </c>
      <c r="AI48" s="26" t="e">
        <f>#REF!/SUM(#REF!)*100</f>
        <v>#REF!</v>
      </c>
      <c r="AJ48" s="26" t="e">
        <f>#REF!/SUM(#REF!)*100</f>
        <v>#REF!</v>
      </c>
      <c r="AL48" s="26" t="e">
        <f>L48/#REF!*100</f>
        <v>#REF!</v>
      </c>
      <c r="AM48" s="26" t="e">
        <f>N48/#REF!*100</f>
        <v>#REF!</v>
      </c>
      <c r="AN48" s="26" t="e">
        <f>P48/#REF!*100</f>
        <v>#REF!</v>
      </c>
      <c r="AO48" s="26" t="e">
        <f>R48/#REF!*100</f>
        <v>#REF!</v>
      </c>
      <c r="AP48" s="26" t="e">
        <f>T48/#REF!*100</f>
        <v>#REF!</v>
      </c>
      <c r="AQ48" s="26" t="e">
        <f>V48/#REF!*100</f>
        <v>#REF!</v>
      </c>
      <c r="AR48" s="26" t="e">
        <f>X48/#REF!*100</f>
        <v>#REF!</v>
      </c>
      <c r="AS48" s="26" t="e">
        <f>K48/#REF!*100</f>
        <v>#REF!</v>
      </c>
      <c r="AT48" s="26" t="e">
        <f>M48/#REF!*100</f>
        <v>#REF!</v>
      </c>
      <c r="AU48" s="26" t="e">
        <f>O48/#REF!*100</f>
        <v>#REF!</v>
      </c>
      <c r="AV48" s="26" t="e">
        <f>Q48/#REF!*100</f>
        <v>#REF!</v>
      </c>
      <c r="AW48" s="26" t="e">
        <f>S48/#REF!*100</f>
        <v>#REF!</v>
      </c>
      <c r="AX48" s="26" t="e">
        <f>U48/#REF!*100</f>
        <v>#REF!</v>
      </c>
      <c r="AY48" s="26" t="e">
        <f>W48/#REF!*100</f>
        <v>#REF!</v>
      </c>
      <c r="BA48" s="26" t="e">
        <f>C48/#REF!*100</f>
        <v>#REF!</v>
      </c>
      <c r="BB48" s="26" t="e">
        <f>E48/#REF!*100</f>
        <v>#REF!</v>
      </c>
      <c r="BC48" s="26" t="e">
        <f>G48/#REF!*100</f>
        <v>#REF!</v>
      </c>
      <c r="BD48" s="26" t="e">
        <f>I48/#REF!*100</f>
        <v>#REF!</v>
      </c>
      <c r="BE48" s="26" t="e">
        <f>B48/#REF!*100</f>
        <v>#REF!</v>
      </c>
      <c r="BF48" s="26" t="e">
        <f>D48/#REF!*100</f>
        <v>#REF!</v>
      </c>
      <c r="BG48" s="26" t="e">
        <f>F48/#REF!*100</f>
        <v>#REF!</v>
      </c>
      <c r="BH48" s="26" t="e">
        <f>H48/#REF!*100</f>
        <v>#REF!</v>
      </c>
      <c r="BJ48" s="2" t="str">
        <f t="shared" si="0"/>
        <v>42255</v>
      </c>
      <c r="CA48" s="64">
        <v>20</v>
      </c>
      <c r="CB48" s="65">
        <v>21</v>
      </c>
      <c r="CC48" s="65">
        <v>18.8</v>
      </c>
      <c r="CD48" s="65">
        <v>65.5</v>
      </c>
      <c r="CE48" s="65">
        <v>0</v>
      </c>
      <c r="CF48" s="66">
        <v>100</v>
      </c>
    </row>
    <row r="49" spans="1:84" ht="12.75">
      <c r="A49" s="53">
        <v>42256</v>
      </c>
      <c r="B49" s="54">
        <v>0.18155164636896706</v>
      </c>
      <c r="C49" s="55">
        <v>0.2049306625577812</v>
      </c>
      <c r="D49" s="54">
        <v>0.02931889941362201</v>
      </c>
      <c r="E49" s="55">
        <v>0.030816640986132512</v>
      </c>
      <c r="F49" s="54">
        <v>0.06405051871898963</v>
      </c>
      <c r="G49" s="55">
        <v>0.07550077041602465</v>
      </c>
      <c r="H49" s="54">
        <v>0</v>
      </c>
      <c r="I49" s="55">
        <v>0</v>
      </c>
      <c r="J49" s="55"/>
      <c r="K49" s="54">
        <v>13.938271366260713</v>
      </c>
      <c r="L49" s="55">
        <v>9.393730281047766</v>
      </c>
      <c r="M49" s="54">
        <v>5.651230749391069</v>
      </c>
      <c r="N49" s="55">
        <v>3.5559358721109398</v>
      </c>
      <c r="O49" s="54">
        <v>1.3329692634641406</v>
      </c>
      <c r="P49" s="55">
        <v>1.2333003155624036</v>
      </c>
      <c r="Q49" s="54">
        <v>2.8801318813712227</v>
      </c>
      <c r="R49" s="55">
        <v>2.777540538520801</v>
      </c>
      <c r="S49" s="54">
        <v>1.0556446935994588</v>
      </c>
      <c r="T49" s="55">
        <v>1.0763995891063174</v>
      </c>
      <c r="U49" s="54">
        <v>0.6160738449706812</v>
      </c>
      <c r="V49" s="55">
        <v>0.8673416978428352</v>
      </c>
      <c r="W49" s="54">
        <v>4.172849410419486</v>
      </c>
      <c r="X49" s="56">
        <v>2.9537566952234204</v>
      </c>
      <c r="Z49" s="38" t="e">
        <f>SUM(#REF!)</f>
        <v>#REF!</v>
      </c>
      <c r="AA49" s="26" t="e">
        <f>SUM(#REF!)</f>
        <v>#REF!</v>
      </c>
      <c r="AB49" s="26" t="e">
        <f>Z49/#REF!*100</f>
        <v>#REF!</v>
      </c>
      <c r="AC49" s="26" t="e">
        <f>AA49/#REF!*100</f>
        <v>#REF!</v>
      </c>
      <c r="AD49" s="26" t="e">
        <f t="shared" si="5"/>
        <v>#REF!</v>
      </c>
      <c r="AE49" s="26" t="e">
        <f t="shared" si="6"/>
        <v>#REF!</v>
      </c>
      <c r="AF49" s="26"/>
      <c r="AG49" s="26" t="e">
        <f>#REF!/SUM(#REF!)*100</f>
        <v>#REF!</v>
      </c>
      <c r="AH49" s="26" t="e">
        <f>#REF!/SUM(#REF!)*100</f>
        <v>#REF!</v>
      </c>
      <c r="AI49" s="26" t="e">
        <f>#REF!/SUM(#REF!)*100</f>
        <v>#REF!</v>
      </c>
      <c r="AJ49" s="26" t="e">
        <f>#REF!/SUM(#REF!)*100</f>
        <v>#REF!</v>
      </c>
      <c r="AL49" s="26" t="e">
        <f>L49/#REF!*100</f>
        <v>#REF!</v>
      </c>
      <c r="AM49" s="26" t="e">
        <f>N49/#REF!*100</f>
        <v>#REF!</v>
      </c>
      <c r="AN49" s="26" t="e">
        <f>P49/#REF!*100</f>
        <v>#REF!</v>
      </c>
      <c r="AO49" s="26" t="e">
        <f>R49/#REF!*100</f>
        <v>#REF!</v>
      </c>
      <c r="AP49" s="26" t="e">
        <f>T49/#REF!*100</f>
        <v>#REF!</v>
      </c>
      <c r="AQ49" s="26" t="e">
        <f>V49/#REF!*100</f>
        <v>#REF!</v>
      </c>
      <c r="AR49" s="26" t="e">
        <f>X49/#REF!*100</f>
        <v>#REF!</v>
      </c>
      <c r="AS49" s="26" t="e">
        <f>K49/#REF!*100</f>
        <v>#REF!</v>
      </c>
      <c r="AT49" s="26" t="e">
        <f>M49/#REF!*100</f>
        <v>#REF!</v>
      </c>
      <c r="AU49" s="26" t="e">
        <f>O49/#REF!*100</f>
        <v>#REF!</v>
      </c>
      <c r="AV49" s="26" t="e">
        <f>Q49/#REF!*100</f>
        <v>#REF!</v>
      </c>
      <c r="AW49" s="26" t="e">
        <f>S49/#REF!*100</f>
        <v>#REF!</v>
      </c>
      <c r="AX49" s="26" t="e">
        <f>U49/#REF!*100</f>
        <v>#REF!</v>
      </c>
      <c r="AY49" s="26" t="e">
        <f>W49/#REF!*100</f>
        <v>#REF!</v>
      </c>
      <c r="BA49" s="26" t="e">
        <f>C49/#REF!*100</f>
        <v>#REF!</v>
      </c>
      <c r="BB49" s="26" t="e">
        <f>E49/#REF!*100</f>
        <v>#REF!</v>
      </c>
      <c r="BC49" s="26" t="e">
        <f>G49/#REF!*100</f>
        <v>#REF!</v>
      </c>
      <c r="BD49" s="26" t="e">
        <f>I49/#REF!*100</f>
        <v>#REF!</v>
      </c>
      <c r="BE49" s="26" t="e">
        <f>B49/#REF!*100</f>
        <v>#REF!</v>
      </c>
      <c r="BF49" s="26" t="e">
        <f>D49/#REF!*100</f>
        <v>#REF!</v>
      </c>
      <c r="BG49" s="26" t="e">
        <f>F49/#REF!*100</f>
        <v>#REF!</v>
      </c>
      <c r="BH49" s="26" t="e">
        <f>H49/#REF!*100</f>
        <v>#REF!</v>
      </c>
      <c r="BJ49" s="2" t="str">
        <f t="shared" si="0"/>
        <v>42256</v>
      </c>
      <c r="CA49" s="64">
        <v>22.4</v>
      </c>
      <c r="CB49" s="65">
        <v>25.3</v>
      </c>
      <c r="CC49" s="65">
        <v>18.7</v>
      </c>
      <c r="CD49" s="65">
        <v>156.5</v>
      </c>
      <c r="CE49" s="65">
        <v>0</v>
      </c>
      <c r="CF49" s="66">
        <v>99</v>
      </c>
    </row>
    <row r="50" spans="1:84" ht="12.75">
      <c r="A50" s="53">
        <v>42257</v>
      </c>
      <c r="B50" s="54">
        <v>0.16035182679296348</v>
      </c>
      <c r="C50" s="55">
        <v>0.21802773497688752</v>
      </c>
      <c r="D50" s="54">
        <v>0.02480829950383401</v>
      </c>
      <c r="E50" s="55">
        <v>0.03389830508474576</v>
      </c>
      <c r="F50" s="54">
        <v>0.05638249887235002</v>
      </c>
      <c r="G50" s="55">
        <v>0.060092449922958396</v>
      </c>
      <c r="H50" s="54">
        <v>0</v>
      </c>
      <c r="I50" s="55">
        <v>0</v>
      </c>
      <c r="J50" s="55"/>
      <c r="K50" s="54">
        <v>13.933311854307624</v>
      </c>
      <c r="L50" s="55">
        <v>10.473596742218797</v>
      </c>
      <c r="M50" s="54">
        <v>5.749995704194858</v>
      </c>
      <c r="N50" s="55">
        <v>3.7269682295839752</v>
      </c>
      <c r="O50" s="54">
        <v>1.348950748534055</v>
      </c>
      <c r="P50" s="55">
        <v>1.5142453591679508</v>
      </c>
      <c r="Q50" s="54">
        <v>2.881105956156969</v>
      </c>
      <c r="R50" s="55">
        <v>3.3060459314329735</v>
      </c>
      <c r="S50" s="54">
        <v>1.0529297420387913</v>
      </c>
      <c r="T50" s="55">
        <v>1.25231124807396</v>
      </c>
      <c r="U50" s="54">
        <v>0.636649698240866</v>
      </c>
      <c r="V50" s="55">
        <v>1.1642086727272727</v>
      </c>
      <c r="W50" s="54">
        <v>4.267952187640956</v>
      </c>
      <c r="X50" s="56">
        <v>3.2650047691833586</v>
      </c>
      <c r="Z50" s="38" t="e">
        <f>SUM(#REF!)</f>
        <v>#REF!</v>
      </c>
      <c r="AA50" s="26" t="e">
        <f>SUM(#REF!)</f>
        <v>#REF!</v>
      </c>
      <c r="AB50" s="26" t="e">
        <f>Z50/#REF!*100</f>
        <v>#REF!</v>
      </c>
      <c r="AC50" s="26" t="e">
        <f>AA50/#REF!*100</f>
        <v>#REF!</v>
      </c>
      <c r="AD50" s="26" t="e">
        <f t="shared" si="5"/>
        <v>#REF!</v>
      </c>
      <c r="AE50" s="26" t="e">
        <f t="shared" si="6"/>
        <v>#REF!</v>
      </c>
      <c r="AF50" s="26"/>
      <c r="AG50" s="26" t="e">
        <f>#REF!/SUM(#REF!)*100</f>
        <v>#REF!</v>
      </c>
      <c r="AH50" s="26" t="e">
        <f>#REF!/SUM(#REF!)*100</f>
        <v>#REF!</v>
      </c>
      <c r="AI50" s="26" t="e">
        <f>#REF!/SUM(#REF!)*100</f>
        <v>#REF!</v>
      </c>
      <c r="AJ50" s="26" t="e">
        <f>#REF!/SUM(#REF!)*100</f>
        <v>#REF!</v>
      </c>
      <c r="AL50" s="26" t="e">
        <f>L50/#REF!*100</f>
        <v>#REF!</v>
      </c>
      <c r="AM50" s="26" t="e">
        <f>N50/#REF!*100</f>
        <v>#REF!</v>
      </c>
      <c r="AN50" s="26" t="e">
        <f>P50/#REF!*100</f>
        <v>#REF!</v>
      </c>
      <c r="AO50" s="26" t="e">
        <f>R50/#REF!*100</f>
        <v>#REF!</v>
      </c>
      <c r="AP50" s="26" t="e">
        <f>T50/#REF!*100</f>
        <v>#REF!</v>
      </c>
      <c r="AQ50" s="26" t="e">
        <f>V50/#REF!*100</f>
        <v>#REF!</v>
      </c>
      <c r="AR50" s="26" t="e">
        <f>X50/#REF!*100</f>
        <v>#REF!</v>
      </c>
      <c r="AS50" s="26" t="e">
        <f>K50/#REF!*100</f>
        <v>#REF!</v>
      </c>
      <c r="AT50" s="26" t="e">
        <f>M50/#REF!*100</f>
        <v>#REF!</v>
      </c>
      <c r="AU50" s="26" t="e">
        <f>O50/#REF!*100</f>
        <v>#REF!</v>
      </c>
      <c r="AV50" s="26" t="e">
        <f>Q50/#REF!*100</f>
        <v>#REF!</v>
      </c>
      <c r="AW50" s="26" t="e">
        <f>S50/#REF!*100</f>
        <v>#REF!</v>
      </c>
      <c r="AX50" s="26" t="e">
        <f>U50/#REF!*100</f>
        <v>#REF!</v>
      </c>
      <c r="AY50" s="26" t="e">
        <f>W50/#REF!*100</f>
        <v>#REF!</v>
      </c>
      <c r="BA50" s="26" t="e">
        <f>C50/#REF!*100</f>
        <v>#REF!</v>
      </c>
      <c r="BB50" s="26" t="e">
        <f>E50/#REF!*100</f>
        <v>#REF!</v>
      </c>
      <c r="BC50" s="26" t="e">
        <f>G50/#REF!*100</f>
        <v>#REF!</v>
      </c>
      <c r="BD50" s="26" t="e">
        <f>I50/#REF!*100</f>
        <v>#REF!</v>
      </c>
      <c r="BE50" s="26" t="e">
        <f>B50/#REF!*100</f>
        <v>#REF!</v>
      </c>
      <c r="BF50" s="26" t="e">
        <f>D50/#REF!*100</f>
        <v>#REF!</v>
      </c>
      <c r="BG50" s="26" t="e">
        <f>F50/#REF!*100</f>
        <v>#REF!</v>
      </c>
      <c r="BH50" s="26" t="e">
        <f>H50/#REF!*100</f>
        <v>#REF!</v>
      </c>
      <c r="BJ50" s="2" t="str">
        <f t="shared" si="0"/>
        <v>42257</v>
      </c>
      <c r="CA50" s="64">
        <v>21.8</v>
      </c>
      <c r="CB50" s="65">
        <v>23.5</v>
      </c>
      <c r="CC50" s="65">
        <v>19.8</v>
      </c>
      <c r="CD50" s="65">
        <v>50</v>
      </c>
      <c r="CE50" s="65">
        <v>0</v>
      </c>
      <c r="CF50" s="66">
        <v>99</v>
      </c>
    </row>
    <row r="51" spans="1:84" ht="12.75">
      <c r="A51" s="53">
        <v>42258</v>
      </c>
      <c r="B51" s="54">
        <v>0.12516914749661706</v>
      </c>
      <c r="C51" s="55">
        <v>0.16718027734976887</v>
      </c>
      <c r="D51" s="54">
        <v>0.02029769959404601</v>
      </c>
      <c r="E51" s="55">
        <v>0.03389830508474576</v>
      </c>
      <c r="F51" s="54">
        <v>0.04691023906179522</v>
      </c>
      <c r="G51" s="55">
        <v>0.03697996918335902</v>
      </c>
      <c r="H51" s="54">
        <v>0</v>
      </c>
      <c r="I51" s="55">
        <v>0</v>
      </c>
      <c r="J51" s="55"/>
      <c r="K51" s="54">
        <v>13.688453938204782</v>
      </c>
      <c r="L51" s="55">
        <v>11.549739526040062</v>
      </c>
      <c r="M51" s="54">
        <v>5.949988186513306</v>
      </c>
      <c r="N51" s="55">
        <v>4.985930735901387</v>
      </c>
      <c r="O51" s="54">
        <v>1.360332495669824</v>
      </c>
      <c r="P51" s="55">
        <v>1.5469109986132512</v>
      </c>
      <c r="Q51" s="54">
        <v>3.323437936310329</v>
      </c>
      <c r="R51" s="55">
        <v>4.597494313559322</v>
      </c>
      <c r="S51" s="54">
        <v>1.1635221341587731</v>
      </c>
      <c r="T51" s="55">
        <v>1.8705444272727272</v>
      </c>
      <c r="U51" s="54">
        <v>0.7122548703653586</v>
      </c>
      <c r="V51" s="55">
        <v>1.6450253137134052</v>
      </c>
      <c r="W51" s="54">
        <v>4.584521124627876</v>
      </c>
      <c r="X51" s="56">
        <v>4.700212781510015</v>
      </c>
      <c r="Z51" s="38" t="e">
        <f>SUM(#REF!)</f>
        <v>#REF!</v>
      </c>
      <c r="AA51" s="26" t="e">
        <f>SUM(#REF!)</f>
        <v>#REF!</v>
      </c>
      <c r="AB51" s="26" t="e">
        <f>Z51/#REF!*100</f>
        <v>#REF!</v>
      </c>
      <c r="AC51" s="26" t="e">
        <f>AA51/#REF!*100</f>
        <v>#REF!</v>
      </c>
      <c r="AD51" s="26" t="e">
        <f t="shared" si="5"/>
        <v>#REF!</v>
      </c>
      <c r="AE51" s="26" t="e">
        <f t="shared" si="6"/>
        <v>#REF!</v>
      </c>
      <c r="AF51" s="26"/>
      <c r="AG51" s="26" t="e">
        <f>#REF!/SUM(#REF!)*100</f>
        <v>#REF!</v>
      </c>
      <c r="AH51" s="26" t="e">
        <f>#REF!/SUM(#REF!)*100</f>
        <v>#REF!</v>
      </c>
      <c r="AI51" s="26" t="e">
        <f>#REF!/SUM(#REF!)*100</f>
        <v>#REF!</v>
      </c>
      <c r="AJ51" s="26" t="e">
        <f>#REF!/SUM(#REF!)*100</f>
        <v>#REF!</v>
      </c>
      <c r="AL51" s="26" t="e">
        <f>L51/#REF!*100</f>
        <v>#REF!</v>
      </c>
      <c r="AM51" s="26" t="e">
        <f>N51/#REF!*100</f>
        <v>#REF!</v>
      </c>
      <c r="AN51" s="26" t="e">
        <f>P51/#REF!*100</f>
        <v>#REF!</v>
      </c>
      <c r="AO51" s="26" t="e">
        <f>R51/#REF!*100</f>
        <v>#REF!</v>
      </c>
      <c r="AP51" s="26" t="e">
        <f>T51/#REF!*100</f>
        <v>#REF!</v>
      </c>
      <c r="AQ51" s="26" t="e">
        <f>V51/#REF!*100</f>
        <v>#REF!</v>
      </c>
      <c r="AR51" s="26" t="e">
        <f>X51/#REF!*100</f>
        <v>#REF!</v>
      </c>
      <c r="AS51" s="26" t="e">
        <f>K51/#REF!*100</f>
        <v>#REF!</v>
      </c>
      <c r="AT51" s="26" t="e">
        <f>M51/#REF!*100</f>
        <v>#REF!</v>
      </c>
      <c r="AU51" s="26" t="e">
        <f>O51/#REF!*100</f>
        <v>#REF!</v>
      </c>
      <c r="AV51" s="26" t="e">
        <f>Q51/#REF!*100</f>
        <v>#REF!</v>
      </c>
      <c r="AW51" s="26" t="e">
        <f>S51/#REF!*100</f>
        <v>#REF!</v>
      </c>
      <c r="AX51" s="26" t="e">
        <f>U51/#REF!*100</f>
        <v>#REF!</v>
      </c>
      <c r="AY51" s="26" t="e">
        <f>W51/#REF!*100</f>
        <v>#REF!</v>
      </c>
      <c r="BA51" s="26" t="e">
        <f>C51/#REF!*100</f>
        <v>#REF!</v>
      </c>
      <c r="BB51" s="26" t="e">
        <f>E51/#REF!*100</f>
        <v>#REF!</v>
      </c>
      <c r="BC51" s="26" t="e">
        <f>G51/#REF!*100</f>
        <v>#REF!</v>
      </c>
      <c r="BD51" s="26" t="e">
        <f>I51/#REF!*100</f>
        <v>#REF!</v>
      </c>
      <c r="BE51" s="26" t="e">
        <f>B51/#REF!*100</f>
        <v>#REF!</v>
      </c>
      <c r="BF51" s="26" t="e">
        <f>D51/#REF!*100</f>
        <v>#REF!</v>
      </c>
      <c r="BG51" s="26" t="e">
        <f>F51/#REF!*100</f>
        <v>#REF!</v>
      </c>
      <c r="BH51" s="26" t="e">
        <f>H51/#REF!*100</f>
        <v>#REF!</v>
      </c>
      <c r="BJ51" s="2" t="str">
        <f t="shared" si="0"/>
        <v>42258</v>
      </c>
      <c r="CA51" s="64">
        <v>23.9</v>
      </c>
      <c r="CB51" s="65">
        <v>29.3</v>
      </c>
      <c r="CC51" s="65">
        <v>19.7</v>
      </c>
      <c r="CD51" s="65">
        <v>0</v>
      </c>
      <c r="CE51" s="65">
        <v>9.3</v>
      </c>
      <c r="CF51" s="66">
        <v>79</v>
      </c>
    </row>
    <row r="52" spans="1:84" ht="12.75">
      <c r="A52" s="53">
        <v>42261</v>
      </c>
      <c r="B52" s="54">
        <v>0.13035633739287325</v>
      </c>
      <c r="C52" s="55">
        <v>0.1448382126348228</v>
      </c>
      <c r="D52" s="54">
        <v>0.02390617952187641</v>
      </c>
      <c r="E52" s="55">
        <v>0.040061633281972264</v>
      </c>
      <c r="F52" s="54">
        <v>0.04510599909788002</v>
      </c>
      <c r="G52" s="55">
        <v>0.05084745762711865</v>
      </c>
      <c r="H52" s="54">
        <v>0</v>
      </c>
      <c r="I52" s="55">
        <v>0</v>
      </c>
      <c r="J52" s="55"/>
      <c r="K52" s="54">
        <v>13.499189165990076</v>
      </c>
      <c r="L52" s="55">
        <v>10.935688605238829</v>
      </c>
      <c r="M52" s="54">
        <v>6.071924737437979</v>
      </c>
      <c r="N52" s="55">
        <v>5.075383373651772</v>
      </c>
      <c r="O52" s="54">
        <v>1.2008903064952638</v>
      </c>
      <c r="P52" s="55">
        <v>1.7121175434514637</v>
      </c>
      <c r="Q52" s="54">
        <v>2.759996348579161</v>
      </c>
      <c r="R52" s="55">
        <v>4.178582434514638</v>
      </c>
      <c r="S52" s="54">
        <v>1.0299557531619306</v>
      </c>
      <c r="T52" s="55">
        <v>1.7708672682588598</v>
      </c>
      <c r="U52" s="54">
        <v>0.6379652898511502</v>
      </c>
      <c r="V52" s="55">
        <v>1.6802259887519262</v>
      </c>
      <c r="W52" s="54">
        <v>4.526033679161029</v>
      </c>
      <c r="X52" s="56">
        <v>4.353378824499229</v>
      </c>
      <c r="Z52" s="38" t="e">
        <f>SUM(#REF!)</f>
        <v>#REF!</v>
      </c>
      <c r="AA52" s="26" t="e">
        <f>SUM(#REF!)</f>
        <v>#REF!</v>
      </c>
      <c r="AB52" s="26" t="e">
        <f>Z52/#REF!*100</f>
        <v>#REF!</v>
      </c>
      <c r="AC52" s="26" t="e">
        <f>AA52/#REF!*100</f>
        <v>#REF!</v>
      </c>
      <c r="AD52" s="26" t="e">
        <f t="shared" si="5"/>
        <v>#REF!</v>
      </c>
      <c r="AE52" s="26" t="e">
        <f t="shared" si="6"/>
        <v>#REF!</v>
      </c>
      <c r="AF52" s="26"/>
      <c r="AG52" s="26" t="e">
        <f>#REF!/SUM(#REF!)*100</f>
        <v>#REF!</v>
      </c>
      <c r="AH52" s="26" t="e">
        <f>#REF!/SUM(#REF!)*100</f>
        <v>#REF!</v>
      </c>
      <c r="AI52" s="26" t="e">
        <f>#REF!/SUM(#REF!)*100</f>
        <v>#REF!</v>
      </c>
      <c r="AJ52" s="26" t="e">
        <f>#REF!/SUM(#REF!)*100</f>
        <v>#REF!</v>
      </c>
      <c r="AL52" s="26" t="e">
        <f>L52/#REF!*100</f>
        <v>#REF!</v>
      </c>
      <c r="AM52" s="26" t="e">
        <f>N52/#REF!*100</f>
        <v>#REF!</v>
      </c>
      <c r="AN52" s="26" t="e">
        <f>P52/#REF!*100</f>
        <v>#REF!</v>
      </c>
      <c r="AO52" s="26" t="e">
        <f>R52/#REF!*100</f>
        <v>#REF!</v>
      </c>
      <c r="AP52" s="26" t="e">
        <f>T52/#REF!*100</f>
        <v>#REF!</v>
      </c>
      <c r="AQ52" s="26" t="e">
        <f>V52/#REF!*100</f>
        <v>#REF!</v>
      </c>
      <c r="AR52" s="26" t="e">
        <f>X52/#REF!*100</f>
        <v>#REF!</v>
      </c>
      <c r="AS52" s="26" t="e">
        <f>K52/#REF!*100</f>
        <v>#REF!</v>
      </c>
      <c r="AT52" s="26" t="e">
        <f>M52/#REF!*100</f>
        <v>#REF!</v>
      </c>
      <c r="AU52" s="26" t="e">
        <f>O52/#REF!*100</f>
        <v>#REF!</v>
      </c>
      <c r="AV52" s="26" t="e">
        <f>Q52/#REF!*100</f>
        <v>#REF!</v>
      </c>
      <c r="AW52" s="26" t="e">
        <f>S52/#REF!*100</f>
        <v>#REF!</v>
      </c>
      <c r="AX52" s="26" t="e">
        <f>U52/#REF!*100</f>
        <v>#REF!</v>
      </c>
      <c r="AY52" s="26" t="e">
        <f>W52/#REF!*100</f>
        <v>#REF!</v>
      </c>
      <c r="BA52" s="26" t="e">
        <f>C52/#REF!*100</f>
        <v>#REF!</v>
      </c>
      <c r="BB52" s="26" t="e">
        <f>E52/#REF!*100</f>
        <v>#REF!</v>
      </c>
      <c r="BC52" s="26" t="e">
        <f>G52/#REF!*100</f>
        <v>#REF!</v>
      </c>
      <c r="BD52" s="26" t="e">
        <f>I52/#REF!*100</f>
        <v>#REF!</v>
      </c>
      <c r="BE52" s="26" t="e">
        <f>B52/#REF!*100</f>
        <v>#REF!</v>
      </c>
      <c r="BF52" s="26" t="e">
        <f>D52/#REF!*100</f>
        <v>#REF!</v>
      </c>
      <c r="BG52" s="26" t="e">
        <f>F52/#REF!*100</f>
        <v>#REF!</v>
      </c>
      <c r="BH52" s="26" t="e">
        <f>H52/#REF!*100</f>
        <v>#REF!</v>
      </c>
      <c r="BJ52" s="2" t="str">
        <f t="shared" si="0"/>
        <v>42261</v>
      </c>
      <c r="CA52" s="64">
        <v>22.9</v>
      </c>
      <c r="CB52" s="65">
        <v>27.3</v>
      </c>
      <c r="CC52" s="65">
        <v>20.5</v>
      </c>
      <c r="CD52" s="65">
        <v>0</v>
      </c>
      <c r="CE52" s="65">
        <v>3.2</v>
      </c>
      <c r="CF52" s="66">
        <v>69</v>
      </c>
    </row>
    <row r="53" spans="1:84" ht="12.75">
      <c r="A53" s="53">
        <v>42262</v>
      </c>
      <c r="B53" s="54">
        <v>0.12674785746504286</v>
      </c>
      <c r="C53" s="55">
        <v>0.1633281972265023</v>
      </c>
      <c r="D53" s="54">
        <v>0.028416779431664412</v>
      </c>
      <c r="E53" s="55">
        <v>0.03852080123266564</v>
      </c>
      <c r="F53" s="54">
        <v>0.043752819124943616</v>
      </c>
      <c r="G53" s="55">
        <v>0.07087827426810478</v>
      </c>
      <c r="H53" s="54">
        <v>0</v>
      </c>
      <c r="I53" s="55">
        <v>0</v>
      </c>
      <c r="J53" s="55"/>
      <c r="K53" s="54">
        <v>13.771802306856111</v>
      </c>
      <c r="L53" s="55">
        <v>12.110444640061633</v>
      </c>
      <c r="M53" s="54">
        <v>5.898244087911592</v>
      </c>
      <c r="N53" s="55">
        <v>5.278516398921417</v>
      </c>
      <c r="O53" s="54">
        <v>1.3359752561569689</v>
      </c>
      <c r="P53" s="55">
        <v>1.8520764545454544</v>
      </c>
      <c r="Q53" s="54">
        <v>3.2139205705006764</v>
      </c>
      <c r="R53" s="55">
        <v>5.81019517257319</v>
      </c>
      <c r="S53" s="54">
        <v>1.1671907554172305</v>
      </c>
      <c r="T53" s="55">
        <v>1.9791364003081664</v>
      </c>
      <c r="U53" s="54">
        <v>0.7072781751465945</v>
      </c>
      <c r="V53" s="55">
        <v>2.706676938366718</v>
      </c>
      <c r="W53" s="54">
        <v>4.4423394978349116</v>
      </c>
      <c r="X53" s="56">
        <v>4.832962799845917</v>
      </c>
      <c r="Z53" s="38" t="e">
        <f>SUM(#REF!)</f>
        <v>#REF!</v>
      </c>
      <c r="AA53" s="26" t="e">
        <f>SUM(#REF!)</f>
        <v>#REF!</v>
      </c>
      <c r="AB53" s="26" t="e">
        <f>Z53/#REF!*100</f>
        <v>#REF!</v>
      </c>
      <c r="AC53" s="26" t="e">
        <f>AA53/#REF!*100</f>
        <v>#REF!</v>
      </c>
      <c r="AD53" s="26" t="e">
        <f t="shared" si="5"/>
        <v>#REF!</v>
      </c>
      <c r="AE53" s="26" t="e">
        <f t="shared" si="6"/>
        <v>#REF!</v>
      </c>
      <c r="AF53" s="26"/>
      <c r="AG53" s="26" t="e">
        <f>#REF!/SUM(#REF!)*100</f>
        <v>#REF!</v>
      </c>
      <c r="AH53" s="26" t="e">
        <f>#REF!/SUM(#REF!)*100</f>
        <v>#REF!</v>
      </c>
      <c r="AI53" s="26" t="e">
        <f>#REF!/SUM(#REF!)*100</f>
        <v>#REF!</v>
      </c>
      <c r="AJ53" s="26" t="e">
        <f>#REF!/SUM(#REF!)*100</f>
        <v>#REF!</v>
      </c>
      <c r="AL53" s="26" t="e">
        <f>L53/#REF!*100</f>
        <v>#REF!</v>
      </c>
      <c r="AM53" s="26" t="e">
        <f>N53/#REF!*100</f>
        <v>#REF!</v>
      </c>
      <c r="AN53" s="26" t="e">
        <f>P53/#REF!*100</f>
        <v>#REF!</v>
      </c>
      <c r="AO53" s="26" t="e">
        <f>R53/#REF!*100</f>
        <v>#REF!</v>
      </c>
      <c r="AP53" s="26" t="e">
        <f>T53/#REF!*100</f>
        <v>#REF!</v>
      </c>
      <c r="AQ53" s="26" t="e">
        <f>V53/#REF!*100</f>
        <v>#REF!</v>
      </c>
      <c r="AR53" s="26" t="e">
        <f>X53/#REF!*100</f>
        <v>#REF!</v>
      </c>
      <c r="AS53" s="26" t="e">
        <f>K53/#REF!*100</f>
        <v>#REF!</v>
      </c>
      <c r="AT53" s="26" t="e">
        <f>M53/#REF!*100</f>
        <v>#REF!</v>
      </c>
      <c r="AU53" s="26" t="e">
        <f>O53/#REF!*100</f>
        <v>#REF!</v>
      </c>
      <c r="AV53" s="26" t="e">
        <f>Q53/#REF!*100</f>
        <v>#REF!</v>
      </c>
      <c r="AW53" s="26" t="e">
        <f>S53/#REF!*100</f>
        <v>#REF!</v>
      </c>
      <c r="AX53" s="26" t="e">
        <f>U53/#REF!*100</f>
        <v>#REF!</v>
      </c>
      <c r="AY53" s="26" t="e">
        <f>W53/#REF!*100</f>
        <v>#REF!</v>
      </c>
      <c r="BA53" s="26" t="e">
        <f>C53/#REF!*100</f>
        <v>#REF!</v>
      </c>
      <c r="BB53" s="26" t="e">
        <f>E53/#REF!*100</f>
        <v>#REF!</v>
      </c>
      <c r="BC53" s="26" t="e">
        <f>G53/#REF!*100</f>
        <v>#REF!</v>
      </c>
      <c r="BD53" s="26" t="e">
        <f>I53/#REF!*100</f>
        <v>#REF!</v>
      </c>
      <c r="BE53" s="26" t="e">
        <f>B53/#REF!*100</f>
        <v>#REF!</v>
      </c>
      <c r="BF53" s="26" t="e">
        <f>D53/#REF!*100</f>
        <v>#REF!</v>
      </c>
      <c r="BG53" s="26" t="e">
        <f>F53/#REF!*100</f>
        <v>#REF!</v>
      </c>
      <c r="BH53" s="26" t="e">
        <f>H53/#REF!*100</f>
        <v>#REF!</v>
      </c>
      <c r="BJ53" s="2" t="str">
        <f t="shared" si="0"/>
        <v>42262</v>
      </c>
      <c r="CA53" s="64">
        <v>22.3</v>
      </c>
      <c r="CB53" s="65">
        <v>27.5</v>
      </c>
      <c r="CC53" s="65">
        <v>18.8</v>
      </c>
      <c r="CD53" s="65">
        <v>0</v>
      </c>
      <c r="CE53" s="65">
        <v>6.2</v>
      </c>
      <c r="CF53" s="66">
        <v>66</v>
      </c>
    </row>
    <row r="54" spans="1:84" ht="12.75">
      <c r="A54" s="53">
        <v>42263</v>
      </c>
      <c r="B54" s="54">
        <v>0.15516463689670726</v>
      </c>
      <c r="C54" s="55">
        <v>0.19722650231124808</v>
      </c>
      <c r="D54" s="54">
        <v>0.03473161930536761</v>
      </c>
      <c r="E54" s="55">
        <v>0.05855161787365177</v>
      </c>
      <c r="F54" s="54">
        <v>0.05593143888137122</v>
      </c>
      <c r="G54" s="55">
        <v>0.07087827426810478</v>
      </c>
      <c r="H54" s="54">
        <v>0</v>
      </c>
      <c r="I54" s="55">
        <v>0</v>
      </c>
      <c r="J54" s="55"/>
      <c r="K54" s="54">
        <v>13.299555383716735</v>
      </c>
      <c r="L54" s="55">
        <v>11.233454398767334</v>
      </c>
      <c r="M54" s="54">
        <v>5.593138518358142</v>
      </c>
      <c r="N54" s="55">
        <v>4.598393132357473</v>
      </c>
      <c r="O54" s="54">
        <v>1.2842719677041048</v>
      </c>
      <c r="P54" s="55">
        <v>1.5835351089368257</v>
      </c>
      <c r="Q54" s="54">
        <v>2.9865186760487146</v>
      </c>
      <c r="R54" s="55">
        <v>4.242937853158706</v>
      </c>
      <c r="S54" s="54">
        <v>1.0478671306134415</v>
      </c>
      <c r="T54" s="55">
        <v>1.6691980335901389</v>
      </c>
      <c r="U54" s="54">
        <v>0.6379072964366261</v>
      </c>
      <c r="V54" s="55">
        <v>1.565100154083205</v>
      </c>
      <c r="W54" s="54">
        <v>4.207385570365359</v>
      </c>
      <c r="X54" s="56">
        <v>4.164318732049307</v>
      </c>
      <c r="Z54" s="38" t="e">
        <f>SUM(#REF!)</f>
        <v>#REF!</v>
      </c>
      <c r="AA54" s="26" t="e">
        <f>SUM(#REF!)</f>
        <v>#REF!</v>
      </c>
      <c r="AB54" s="26" t="e">
        <f>Z54/#REF!*100</f>
        <v>#REF!</v>
      </c>
      <c r="AC54" s="26" t="e">
        <f>AA54/#REF!*100</f>
        <v>#REF!</v>
      </c>
      <c r="AD54" s="26" t="e">
        <f t="shared" si="5"/>
        <v>#REF!</v>
      </c>
      <c r="AE54" s="26" t="e">
        <f t="shared" si="6"/>
        <v>#REF!</v>
      </c>
      <c r="AF54" s="26"/>
      <c r="AG54" s="26" t="e">
        <f>#REF!/SUM(#REF!)*100</f>
        <v>#REF!</v>
      </c>
      <c r="AH54" s="26" t="e">
        <f>#REF!/SUM(#REF!)*100</f>
        <v>#REF!</v>
      </c>
      <c r="AI54" s="26" t="e">
        <f>#REF!/SUM(#REF!)*100</f>
        <v>#REF!</v>
      </c>
      <c r="AJ54" s="26" t="e">
        <f>#REF!/SUM(#REF!)*100</f>
        <v>#REF!</v>
      </c>
      <c r="AL54" s="26" t="e">
        <f>L54/#REF!*100</f>
        <v>#REF!</v>
      </c>
      <c r="AM54" s="26" t="e">
        <f>N54/#REF!*100</f>
        <v>#REF!</v>
      </c>
      <c r="AN54" s="26" t="e">
        <f>P54/#REF!*100</f>
        <v>#REF!</v>
      </c>
      <c r="AO54" s="26" t="e">
        <f>R54/#REF!*100</f>
        <v>#REF!</v>
      </c>
      <c r="AP54" s="26" t="e">
        <f>T54/#REF!*100</f>
        <v>#REF!</v>
      </c>
      <c r="AQ54" s="26" t="e">
        <f>V54/#REF!*100</f>
        <v>#REF!</v>
      </c>
      <c r="AR54" s="26" t="e">
        <f>X54/#REF!*100</f>
        <v>#REF!</v>
      </c>
      <c r="AS54" s="26" t="e">
        <f>K54/#REF!*100</f>
        <v>#REF!</v>
      </c>
      <c r="AT54" s="26" t="e">
        <f>M54/#REF!*100</f>
        <v>#REF!</v>
      </c>
      <c r="AU54" s="26" t="e">
        <f>O54/#REF!*100</f>
        <v>#REF!</v>
      </c>
      <c r="AV54" s="26" t="e">
        <f>Q54/#REF!*100</f>
        <v>#REF!</v>
      </c>
      <c r="AW54" s="26" t="e">
        <f>S54/#REF!*100</f>
        <v>#REF!</v>
      </c>
      <c r="AX54" s="26" t="e">
        <f>U54/#REF!*100</f>
        <v>#REF!</v>
      </c>
      <c r="AY54" s="26" t="e">
        <f>W54/#REF!*100</f>
        <v>#REF!</v>
      </c>
      <c r="BA54" s="26" t="e">
        <f>C54/#REF!*100</f>
        <v>#REF!</v>
      </c>
      <c r="BB54" s="26" t="e">
        <f>E54/#REF!*100</f>
        <v>#REF!</v>
      </c>
      <c r="BC54" s="26" t="e">
        <f>G54/#REF!*100</f>
        <v>#REF!</v>
      </c>
      <c r="BD54" s="26" t="e">
        <f>I54/#REF!*100</f>
        <v>#REF!</v>
      </c>
      <c r="BE54" s="26" t="e">
        <f>B54/#REF!*100</f>
        <v>#REF!</v>
      </c>
      <c r="BF54" s="26" t="e">
        <f>D54/#REF!*100</f>
        <v>#REF!</v>
      </c>
      <c r="BG54" s="26" t="e">
        <f>F54/#REF!*100</f>
        <v>#REF!</v>
      </c>
      <c r="BH54" s="26" t="e">
        <f>H54/#REF!*100</f>
        <v>#REF!</v>
      </c>
      <c r="BJ54" s="2" t="str">
        <f t="shared" si="0"/>
        <v>42263</v>
      </c>
      <c r="CA54" s="64">
        <v>21.1</v>
      </c>
      <c r="CB54" s="65">
        <v>25.2</v>
      </c>
      <c r="CC54" s="65">
        <v>17.8</v>
      </c>
      <c r="CD54" s="65">
        <v>4</v>
      </c>
      <c r="CE54" s="65">
        <v>0.3</v>
      </c>
      <c r="CF54" s="66">
        <v>74</v>
      </c>
    </row>
    <row r="55" spans="1:84" ht="12.75">
      <c r="A55" s="53">
        <v>42264</v>
      </c>
      <c r="B55" s="54">
        <v>0.29341452413170954</v>
      </c>
      <c r="C55" s="55">
        <v>0.5808936825885979</v>
      </c>
      <c r="D55" s="54">
        <v>0.054578258908434825</v>
      </c>
      <c r="E55" s="55">
        <v>0.10939907550077041</v>
      </c>
      <c r="F55" s="54">
        <v>0.11547135769057285</v>
      </c>
      <c r="G55" s="55">
        <v>0.1802773497688752</v>
      </c>
      <c r="H55" s="54">
        <v>0</v>
      </c>
      <c r="I55" s="55">
        <v>0</v>
      </c>
      <c r="J55" s="55"/>
      <c r="K55" s="54">
        <v>13.701623815967524</v>
      </c>
      <c r="L55" s="55">
        <v>10.048682955469953</v>
      </c>
      <c r="M55" s="54">
        <v>5.4883212155615695</v>
      </c>
      <c r="N55" s="55">
        <v>3.6976483967642526</v>
      </c>
      <c r="O55" s="54">
        <v>1.3238651008570141</v>
      </c>
      <c r="P55" s="55">
        <v>1.4076234499229583</v>
      </c>
      <c r="Q55" s="54">
        <v>2.6974649354533153</v>
      </c>
      <c r="R55" s="55">
        <v>3.1492039033898305</v>
      </c>
      <c r="S55" s="54">
        <v>0.9769811736129904</v>
      </c>
      <c r="T55" s="55">
        <v>1.0663474942989213</v>
      </c>
      <c r="U55" s="54">
        <v>0.5327962676589987</v>
      </c>
      <c r="V55" s="55">
        <v>1.3429635335901386</v>
      </c>
      <c r="W55" s="54">
        <v>4.013399345602165</v>
      </c>
      <c r="X55" s="56">
        <v>3.0201225328197228</v>
      </c>
      <c r="Z55" s="38" t="e">
        <f>SUM(#REF!)</f>
        <v>#REF!</v>
      </c>
      <c r="AA55" s="26" t="e">
        <f>SUM(#REF!)</f>
        <v>#REF!</v>
      </c>
      <c r="AB55" s="26" t="e">
        <f>Z55/#REF!*100</f>
        <v>#REF!</v>
      </c>
      <c r="AC55" s="26" t="e">
        <f>AA55/#REF!*100</f>
        <v>#REF!</v>
      </c>
      <c r="AD55" s="26" t="e">
        <f t="shared" si="5"/>
        <v>#REF!</v>
      </c>
      <c r="AE55" s="26" t="e">
        <f t="shared" si="6"/>
        <v>#REF!</v>
      </c>
      <c r="AF55" s="26"/>
      <c r="AG55" s="26" t="e">
        <f>#REF!/SUM(#REF!)*100</f>
        <v>#REF!</v>
      </c>
      <c r="AH55" s="26" t="e">
        <f>#REF!/SUM(#REF!)*100</f>
        <v>#REF!</v>
      </c>
      <c r="AI55" s="26" t="e">
        <f>#REF!/SUM(#REF!)*100</f>
        <v>#REF!</v>
      </c>
      <c r="AJ55" s="26" t="e">
        <f>#REF!/SUM(#REF!)*100</f>
        <v>#REF!</v>
      </c>
      <c r="AL55" s="26" t="e">
        <f>L55/#REF!*100</f>
        <v>#REF!</v>
      </c>
      <c r="AM55" s="26" t="e">
        <f>N55/#REF!*100</f>
        <v>#REF!</v>
      </c>
      <c r="AN55" s="26" t="e">
        <f>P55/#REF!*100</f>
        <v>#REF!</v>
      </c>
      <c r="AO55" s="26" t="e">
        <f>R55/#REF!*100</f>
        <v>#REF!</v>
      </c>
      <c r="AP55" s="26" t="e">
        <f>T55/#REF!*100</f>
        <v>#REF!</v>
      </c>
      <c r="AQ55" s="26" t="e">
        <f>V55/#REF!*100</f>
        <v>#REF!</v>
      </c>
      <c r="AR55" s="26" t="e">
        <f>X55/#REF!*100</f>
        <v>#REF!</v>
      </c>
      <c r="AS55" s="26" t="e">
        <f>K55/#REF!*100</f>
        <v>#REF!</v>
      </c>
      <c r="AT55" s="26" t="e">
        <f>M55/#REF!*100</f>
        <v>#REF!</v>
      </c>
      <c r="AU55" s="26" t="e">
        <f>O55/#REF!*100</f>
        <v>#REF!</v>
      </c>
      <c r="AV55" s="26" t="e">
        <f>Q55/#REF!*100</f>
        <v>#REF!</v>
      </c>
      <c r="AW55" s="26" t="e">
        <f>S55/#REF!*100</f>
        <v>#REF!</v>
      </c>
      <c r="AX55" s="26" t="e">
        <f>U55/#REF!*100</f>
        <v>#REF!</v>
      </c>
      <c r="AY55" s="26" t="e">
        <f>W55/#REF!*100</f>
        <v>#REF!</v>
      </c>
      <c r="BA55" s="26" t="e">
        <f>C55/#REF!*100</f>
        <v>#REF!</v>
      </c>
      <c r="BB55" s="26" t="e">
        <f>E55/#REF!*100</f>
        <v>#REF!</v>
      </c>
      <c r="BC55" s="26" t="e">
        <f>G55/#REF!*100</f>
        <v>#REF!</v>
      </c>
      <c r="BD55" s="26" t="e">
        <f>I55/#REF!*100</f>
        <v>#REF!</v>
      </c>
      <c r="BE55" s="26" t="e">
        <f>B55/#REF!*100</f>
        <v>#REF!</v>
      </c>
      <c r="BF55" s="26" t="e">
        <f>D55/#REF!*100</f>
        <v>#REF!</v>
      </c>
      <c r="BG55" s="26" t="e">
        <f>F55/#REF!*100</f>
        <v>#REF!</v>
      </c>
      <c r="BH55" s="26" t="e">
        <f>H55/#REF!*100</f>
        <v>#REF!</v>
      </c>
      <c r="BJ55" s="2" t="str">
        <f t="shared" si="0"/>
        <v>42264</v>
      </c>
      <c r="CA55" s="64">
        <v>17.9</v>
      </c>
      <c r="CB55" s="65">
        <v>18.9</v>
      </c>
      <c r="CC55" s="65">
        <v>16.1</v>
      </c>
      <c r="CD55" s="65">
        <v>74.5</v>
      </c>
      <c r="CE55" s="65">
        <v>0</v>
      </c>
      <c r="CF55" s="66">
        <v>98</v>
      </c>
    </row>
    <row r="56" spans="1:84" ht="12.75">
      <c r="A56" s="53">
        <v>42265</v>
      </c>
      <c r="B56" s="54">
        <v>0.19733874605322507</v>
      </c>
      <c r="C56" s="55">
        <v>0.3852080123266564</v>
      </c>
      <c r="D56" s="54">
        <v>0.03382949932341001</v>
      </c>
      <c r="E56" s="55">
        <v>0.10477657935285054</v>
      </c>
      <c r="F56" s="54">
        <v>0.06405051871898963</v>
      </c>
      <c r="G56" s="55">
        <v>0.12942989214175654</v>
      </c>
      <c r="H56" s="54">
        <v>0</v>
      </c>
      <c r="I56" s="55">
        <v>0</v>
      </c>
      <c r="J56" s="55"/>
      <c r="K56" s="54">
        <v>13.712367635363105</v>
      </c>
      <c r="L56" s="55">
        <v>11.396859637596302</v>
      </c>
      <c r="M56" s="54">
        <v>5.676677424086604</v>
      </c>
      <c r="N56" s="55">
        <v>4.522327390138675</v>
      </c>
      <c r="O56" s="54">
        <v>1.3038702557961208</v>
      </c>
      <c r="P56" s="55">
        <v>1.5194108151001542</v>
      </c>
      <c r="Q56" s="54">
        <v>3.0112136735678843</v>
      </c>
      <c r="R56" s="55">
        <v>3.8734720081664102</v>
      </c>
      <c r="S56" s="54">
        <v>1.0353719634009924</v>
      </c>
      <c r="T56" s="55">
        <v>1.404406045916795</v>
      </c>
      <c r="U56" s="54">
        <v>0.6255148706811006</v>
      </c>
      <c r="V56" s="55">
        <v>1.185798664560863</v>
      </c>
      <c r="W56" s="54">
        <v>4.2865183180424</v>
      </c>
      <c r="X56" s="56">
        <v>3.773486682742681</v>
      </c>
      <c r="Z56" s="38" t="e">
        <f>SUM(#REF!)</f>
        <v>#REF!</v>
      </c>
      <c r="AA56" s="26" t="e">
        <f>SUM(#REF!)</f>
        <v>#REF!</v>
      </c>
      <c r="AB56" s="26" t="e">
        <f>Z56/#REF!*100</f>
        <v>#REF!</v>
      </c>
      <c r="AC56" s="26" t="e">
        <f>AA56/#REF!*100</f>
        <v>#REF!</v>
      </c>
      <c r="AD56" s="26" t="e">
        <f t="shared" si="5"/>
        <v>#REF!</v>
      </c>
      <c r="AE56" s="26" t="e">
        <f t="shared" si="6"/>
        <v>#REF!</v>
      </c>
      <c r="AF56" s="26"/>
      <c r="AG56" s="26" t="e">
        <f>#REF!/SUM(#REF!)*100</f>
        <v>#REF!</v>
      </c>
      <c r="AH56" s="26" t="e">
        <f>#REF!/SUM(#REF!)*100</f>
        <v>#REF!</v>
      </c>
      <c r="AI56" s="26" t="e">
        <f>#REF!/SUM(#REF!)*100</f>
        <v>#REF!</v>
      </c>
      <c r="AJ56" s="26" t="e">
        <f>#REF!/SUM(#REF!)*100</f>
        <v>#REF!</v>
      </c>
      <c r="AL56" s="26" t="e">
        <f>L56/#REF!*100</f>
        <v>#REF!</v>
      </c>
      <c r="AM56" s="26" t="e">
        <f>N56/#REF!*100</f>
        <v>#REF!</v>
      </c>
      <c r="AN56" s="26" t="e">
        <f>P56/#REF!*100</f>
        <v>#REF!</v>
      </c>
      <c r="AO56" s="26" t="e">
        <f>R56/#REF!*100</f>
        <v>#REF!</v>
      </c>
      <c r="AP56" s="26" t="e">
        <f>T56/#REF!*100</f>
        <v>#REF!</v>
      </c>
      <c r="AQ56" s="26" t="e">
        <f>V56/#REF!*100</f>
        <v>#REF!</v>
      </c>
      <c r="AR56" s="26" t="e">
        <f>X56/#REF!*100</f>
        <v>#REF!</v>
      </c>
      <c r="AS56" s="26" t="e">
        <f>K56/#REF!*100</f>
        <v>#REF!</v>
      </c>
      <c r="AT56" s="26" t="e">
        <f>M56/#REF!*100</f>
        <v>#REF!</v>
      </c>
      <c r="AU56" s="26" t="e">
        <f>O56/#REF!*100</f>
        <v>#REF!</v>
      </c>
      <c r="AV56" s="26" t="e">
        <f>Q56/#REF!*100</f>
        <v>#REF!</v>
      </c>
      <c r="AW56" s="26" t="e">
        <f>S56/#REF!*100</f>
        <v>#REF!</v>
      </c>
      <c r="AX56" s="26" t="e">
        <f>U56/#REF!*100</f>
        <v>#REF!</v>
      </c>
      <c r="AY56" s="26" t="e">
        <f>W56/#REF!*100</f>
        <v>#REF!</v>
      </c>
      <c r="BA56" s="26" t="e">
        <f>C56/#REF!*100</f>
        <v>#REF!</v>
      </c>
      <c r="BB56" s="26" t="e">
        <f>E56/#REF!*100</f>
        <v>#REF!</v>
      </c>
      <c r="BC56" s="26" t="e">
        <f>G56/#REF!*100</f>
        <v>#REF!</v>
      </c>
      <c r="BD56" s="26" t="e">
        <f>I56/#REF!*100</f>
        <v>#REF!</v>
      </c>
      <c r="BE56" s="26" t="e">
        <f>B56/#REF!*100</f>
        <v>#REF!</v>
      </c>
      <c r="BF56" s="26" t="e">
        <f>D56/#REF!*100</f>
        <v>#REF!</v>
      </c>
      <c r="BG56" s="26" t="e">
        <f>F56/#REF!*100</f>
        <v>#REF!</v>
      </c>
      <c r="BH56" s="26" t="e">
        <f>H56/#REF!*100</f>
        <v>#REF!</v>
      </c>
      <c r="BJ56" s="2" t="str">
        <f t="shared" si="0"/>
        <v>42265</v>
      </c>
      <c r="CA56" s="64">
        <v>20.6</v>
      </c>
      <c r="CB56" s="65">
        <v>23.9</v>
      </c>
      <c r="CC56" s="65">
        <v>18</v>
      </c>
      <c r="CD56" s="65">
        <v>5.5</v>
      </c>
      <c r="CE56" s="65">
        <v>0.3</v>
      </c>
      <c r="CF56" s="66">
        <v>96</v>
      </c>
    </row>
    <row r="57" spans="1:84" ht="12.75">
      <c r="A57" s="53">
        <v>42271</v>
      </c>
      <c r="B57" s="54">
        <v>0.2092166591488498</v>
      </c>
      <c r="C57" s="55">
        <v>0.43605546995377503</v>
      </c>
      <c r="D57" s="54">
        <v>0.058186738836265225</v>
      </c>
      <c r="E57" s="55">
        <v>0.10939907550077041</v>
      </c>
      <c r="F57" s="54">
        <v>0.07983761840324763</v>
      </c>
      <c r="G57" s="55">
        <v>0.14637904468412943</v>
      </c>
      <c r="H57" s="54">
        <v>0</v>
      </c>
      <c r="I57" s="55">
        <v>0</v>
      </c>
      <c r="J57" s="55"/>
      <c r="K57" s="54">
        <v>13.137450866666667</v>
      </c>
      <c r="L57" s="55">
        <v>10.85562403697997</v>
      </c>
      <c r="M57" s="54">
        <v>5.983726847361299</v>
      </c>
      <c r="N57" s="55">
        <v>5.24805194807396</v>
      </c>
      <c r="O57" s="54">
        <v>1.1752161329273794</v>
      </c>
      <c r="P57" s="55">
        <v>1.686932276733436</v>
      </c>
      <c r="Q57" s="54">
        <v>2.6566880383400995</v>
      </c>
      <c r="R57" s="55">
        <v>4.278241249614792</v>
      </c>
      <c r="S57" s="54">
        <v>0.9594693064411366</v>
      </c>
      <c r="T57" s="55">
        <v>1.6247083425269646</v>
      </c>
      <c r="U57" s="54">
        <v>0.5947343221019395</v>
      </c>
      <c r="V57" s="55">
        <v>1.9394269571648692</v>
      </c>
      <c r="W57" s="54">
        <v>4.361334135227785</v>
      </c>
      <c r="X57" s="56">
        <v>4.3484921858243455</v>
      </c>
      <c r="Z57" s="38" t="e">
        <f>SUM(#REF!)</f>
        <v>#REF!</v>
      </c>
      <c r="AA57" s="26" t="e">
        <f>SUM(#REF!)</f>
        <v>#REF!</v>
      </c>
      <c r="AB57" s="26" t="e">
        <f>Z57/#REF!*100</f>
        <v>#REF!</v>
      </c>
      <c r="AC57" s="26" t="e">
        <f>AA57/#REF!*100</f>
        <v>#REF!</v>
      </c>
      <c r="AD57" s="26" t="e">
        <f t="shared" si="5"/>
        <v>#REF!</v>
      </c>
      <c r="AE57" s="26" t="e">
        <f t="shared" si="6"/>
        <v>#REF!</v>
      </c>
      <c r="AF57" s="26"/>
      <c r="AG57" s="26" t="e">
        <f>#REF!/SUM(#REF!)*100</f>
        <v>#REF!</v>
      </c>
      <c r="AH57" s="26" t="e">
        <f>#REF!/SUM(#REF!)*100</f>
        <v>#REF!</v>
      </c>
      <c r="AI57" s="26" t="e">
        <f>#REF!/SUM(#REF!)*100</f>
        <v>#REF!</v>
      </c>
      <c r="AJ57" s="26" t="e">
        <f>#REF!/SUM(#REF!)*100</f>
        <v>#REF!</v>
      </c>
      <c r="AL57" s="26" t="e">
        <f>L57/#REF!*100</f>
        <v>#REF!</v>
      </c>
      <c r="AM57" s="26" t="e">
        <f>N57/#REF!*100</f>
        <v>#REF!</v>
      </c>
      <c r="AN57" s="26" t="e">
        <f>P57/#REF!*100</f>
        <v>#REF!</v>
      </c>
      <c r="AO57" s="26" t="e">
        <f>R57/#REF!*100</f>
        <v>#REF!</v>
      </c>
      <c r="AP57" s="26" t="e">
        <f>T57/#REF!*100</f>
        <v>#REF!</v>
      </c>
      <c r="AQ57" s="26" t="e">
        <f>V57/#REF!*100</f>
        <v>#REF!</v>
      </c>
      <c r="AR57" s="26" t="e">
        <f>X57/#REF!*100</f>
        <v>#REF!</v>
      </c>
      <c r="AS57" s="26" t="e">
        <f>K57/#REF!*100</f>
        <v>#REF!</v>
      </c>
      <c r="AT57" s="26" t="e">
        <f>M57/#REF!*100</f>
        <v>#REF!</v>
      </c>
      <c r="AU57" s="26" t="e">
        <f>O57/#REF!*100</f>
        <v>#REF!</v>
      </c>
      <c r="AV57" s="26" t="e">
        <f>Q57/#REF!*100</f>
        <v>#REF!</v>
      </c>
      <c r="AW57" s="26" t="e">
        <f>S57/#REF!*100</f>
        <v>#REF!</v>
      </c>
      <c r="AX57" s="26" t="e">
        <f>U57/#REF!*100</f>
        <v>#REF!</v>
      </c>
      <c r="AY57" s="26" t="e">
        <f>W57/#REF!*100</f>
        <v>#REF!</v>
      </c>
      <c r="BA57" s="26" t="e">
        <f>C57/#REF!*100</f>
        <v>#REF!</v>
      </c>
      <c r="BB57" s="26" t="e">
        <f>E57/#REF!*100</f>
        <v>#REF!</v>
      </c>
      <c r="BC57" s="26" t="e">
        <f>G57/#REF!*100</f>
        <v>#REF!</v>
      </c>
      <c r="BD57" s="26" t="e">
        <f>I57/#REF!*100</f>
        <v>#REF!</v>
      </c>
      <c r="BE57" s="26" t="e">
        <f>B57/#REF!*100</f>
        <v>#REF!</v>
      </c>
      <c r="BF57" s="26" t="e">
        <f>D57/#REF!*100</f>
        <v>#REF!</v>
      </c>
      <c r="BG57" s="26" t="e">
        <f>F57/#REF!*100</f>
        <v>#REF!</v>
      </c>
      <c r="BH57" s="26" t="e">
        <f>H57/#REF!*100</f>
        <v>#REF!</v>
      </c>
      <c r="BJ57" s="2" t="str">
        <f t="shared" si="0"/>
        <v>42271</v>
      </c>
      <c r="CA57" s="64">
        <v>20.4</v>
      </c>
      <c r="CB57" s="65">
        <v>23</v>
      </c>
      <c r="CC57" s="65">
        <v>18.2</v>
      </c>
      <c r="CD57" s="65">
        <v>1</v>
      </c>
      <c r="CE57" s="65">
        <v>0.9</v>
      </c>
      <c r="CF57" s="66">
        <v>83</v>
      </c>
    </row>
    <row r="58" spans="1:84" ht="12.75">
      <c r="A58" s="53">
        <v>42272</v>
      </c>
      <c r="B58" s="54">
        <v>0.40460081190798375</v>
      </c>
      <c r="C58" s="55">
        <v>0.8736517719568567</v>
      </c>
      <c r="D58" s="54">
        <v>0.09201623815967523</v>
      </c>
      <c r="E58" s="55">
        <v>0.17257318952234207</v>
      </c>
      <c r="F58" s="54">
        <v>0.14975191700496165</v>
      </c>
      <c r="G58" s="55">
        <v>0.31741140215716485</v>
      </c>
      <c r="H58" s="54">
        <v>0</v>
      </c>
      <c r="I58" s="55">
        <v>0.0030816640986132513</v>
      </c>
      <c r="J58" s="55"/>
      <c r="K58" s="54">
        <v>13.357469338655841</v>
      </c>
      <c r="L58" s="55">
        <v>9.388931689830509</v>
      </c>
      <c r="M58" s="54">
        <v>5.372193672981506</v>
      </c>
      <c r="N58" s="55">
        <v>3.514102281972265</v>
      </c>
      <c r="O58" s="54">
        <v>1.2298749382498873</v>
      </c>
      <c r="P58" s="55">
        <v>1.1524433194144839</v>
      </c>
      <c r="Q58" s="54">
        <v>2.5817379770861524</v>
      </c>
      <c r="R58" s="55">
        <v>2.7398745322033897</v>
      </c>
      <c r="S58" s="54">
        <v>0.9427639774921065</v>
      </c>
      <c r="T58" s="55">
        <v>0.9764032577812018</v>
      </c>
      <c r="U58" s="54">
        <v>0.5457159145241317</v>
      </c>
      <c r="V58" s="55">
        <v>1.0116662998459167</v>
      </c>
      <c r="W58" s="54">
        <v>4.013925582273343</v>
      </c>
      <c r="X58" s="56">
        <v>2.934265169799692</v>
      </c>
      <c r="Z58" s="38" t="e">
        <f>SUM(#REF!)</f>
        <v>#REF!</v>
      </c>
      <c r="AA58" s="26" t="e">
        <f>SUM(#REF!)</f>
        <v>#REF!</v>
      </c>
      <c r="AB58" s="26" t="e">
        <f>Z58/#REF!*100</f>
        <v>#REF!</v>
      </c>
      <c r="AC58" s="26" t="e">
        <f>AA58/#REF!*100</f>
        <v>#REF!</v>
      </c>
      <c r="AD58" s="26" t="e">
        <f t="shared" si="5"/>
        <v>#REF!</v>
      </c>
      <c r="AE58" s="26" t="e">
        <f t="shared" si="6"/>
        <v>#REF!</v>
      </c>
      <c r="AF58" s="26"/>
      <c r="AG58" s="26" t="e">
        <f>#REF!/SUM(#REF!)*100</f>
        <v>#REF!</v>
      </c>
      <c r="AH58" s="26" t="e">
        <f>#REF!/SUM(#REF!)*100</f>
        <v>#REF!</v>
      </c>
      <c r="AI58" s="26" t="e">
        <f>#REF!/SUM(#REF!)*100</f>
        <v>#REF!</v>
      </c>
      <c r="AJ58" s="26" t="e">
        <f>#REF!/SUM(#REF!)*100</f>
        <v>#REF!</v>
      </c>
      <c r="AL58" s="26" t="e">
        <f>L58/#REF!*100</f>
        <v>#REF!</v>
      </c>
      <c r="AM58" s="26" t="e">
        <f>N58/#REF!*100</f>
        <v>#REF!</v>
      </c>
      <c r="AN58" s="26" t="e">
        <f>P58/#REF!*100</f>
        <v>#REF!</v>
      </c>
      <c r="AO58" s="26" t="e">
        <f>R58/#REF!*100</f>
        <v>#REF!</v>
      </c>
      <c r="AP58" s="26" t="e">
        <f>T58/#REF!*100</f>
        <v>#REF!</v>
      </c>
      <c r="AQ58" s="26" t="e">
        <f>V58/#REF!*100</f>
        <v>#REF!</v>
      </c>
      <c r="AR58" s="26" t="e">
        <f>X58/#REF!*100</f>
        <v>#REF!</v>
      </c>
      <c r="AS58" s="26" t="e">
        <f>K58/#REF!*100</f>
        <v>#REF!</v>
      </c>
      <c r="AT58" s="26" t="e">
        <f>M58/#REF!*100</f>
        <v>#REF!</v>
      </c>
      <c r="AU58" s="26" t="e">
        <f>O58/#REF!*100</f>
        <v>#REF!</v>
      </c>
      <c r="AV58" s="26" t="e">
        <f>Q58/#REF!*100</f>
        <v>#REF!</v>
      </c>
      <c r="AW58" s="26" t="e">
        <f>S58/#REF!*100</f>
        <v>#REF!</v>
      </c>
      <c r="AX58" s="26" t="e">
        <f>U58/#REF!*100</f>
        <v>#REF!</v>
      </c>
      <c r="AY58" s="26" t="e">
        <f>W58/#REF!*100</f>
        <v>#REF!</v>
      </c>
      <c r="BA58" s="26" t="e">
        <f>C58/#REF!*100</f>
        <v>#REF!</v>
      </c>
      <c r="BB58" s="26" t="e">
        <f>E58/#REF!*100</f>
        <v>#REF!</v>
      </c>
      <c r="BC58" s="26" t="e">
        <f>G58/#REF!*100</f>
        <v>#REF!</v>
      </c>
      <c r="BD58" s="26" t="e">
        <f>I58/#REF!*100</f>
        <v>#REF!</v>
      </c>
      <c r="BE58" s="26" t="e">
        <f>B58/#REF!*100</f>
        <v>#REF!</v>
      </c>
      <c r="BF58" s="26" t="e">
        <f>D58/#REF!*100</f>
        <v>#REF!</v>
      </c>
      <c r="BG58" s="26" t="e">
        <f>F58/#REF!*100</f>
        <v>#REF!</v>
      </c>
      <c r="BH58" s="26" t="e">
        <f>H58/#REF!*100</f>
        <v>#REF!</v>
      </c>
      <c r="BJ58" s="2" t="str">
        <f t="shared" si="0"/>
        <v>42272</v>
      </c>
      <c r="CA58" s="64">
        <v>17.7</v>
      </c>
      <c r="CB58" s="65">
        <v>19.5</v>
      </c>
      <c r="CC58" s="65">
        <v>16.1</v>
      </c>
      <c r="CD58" s="65">
        <v>43</v>
      </c>
      <c r="CE58" s="65">
        <v>0</v>
      </c>
      <c r="CF58" s="66">
        <v>98</v>
      </c>
    </row>
    <row r="59" spans="1:84" ht="12.75">
      <c r="A59" s="53">
        <v>42275</v>
      </c>
      <c r="B59" s="54">
        <v>0.20929183581416327</v>
      </c>
      <c r="C59" s="55">
        <v>0.3898305084745763</v>
      </c>
      <c r="D59" s="54">
        <v>0.05006765899864682</v>
      </c>
      <c r="E59" s="55">
        <v>0.10631741140215717</v>
      </c>
      <c r="F59" s="54">
        <v>0.07713125845737483</v>
      </c>
      <c r="G59" s="55">
        <v>0.10477657935285054</v>
      </c>
      <c r="H59" s="54">
        <v>0</v>
      </c>
      <c r="I59" s="55">
        <v>0.0015408320493066256</v>
      </c>
      <c r="J59" s="55"/>
      <c r="K59" s="54">
        <v>13.352547414975191</v>
      </c>
      <c r="L59" s="55">
        <v>11.324268104776579</v>
      </c>
      <c r="M59" s="54">
        <v>6.153482558998647</v>
      </c>
      <c r="N59" s="55">
        <v>5.273626091371341</v>
      </c>
      <c r="O59" s="54">
        <v>1.2169402560306721</v>
      </c>
      <c r="P59" s="55">
        <v>1.6416795069337442</v>
      </c>
      <c r="Q59" s="54">
        <v>2.8804642695985567</v>
      </c>
      <c r="R59" s="55">
        <v>4.189997431895224</v>
      </c>
      <c r="S59" s="54">
        <v>1.0801375195985568</v>
      </c>
      <c r="T59" s="55">
        <v>1.8687724704160247</v>
      </c>
      <c r="U59" s="54">
        <v>0.608531746053225</v>
      </c>
      <c r="V59" s="55">
        <v>1.5278120184899846</v>
      </c>
      <c r="W59" s="54">
        <v>4.698241940009021</v>
      </c>
      <c r="X59" s="56">
        <v>4.728556753929122</v>
      </c>
      <c r="Z59" s="38" t="e">
        <f>SUM(#REF!)</f>
        <v>#REF!</v>
      </c>
      <c r="AA59" s="26" t="e">
        <f>SUM(#REF!)</f>
        <v>#REF!</v>
      </c>
      <c r="AB59" s="26" t="e">
        <f>Z59/#REF!*100</f>
        <v>#REF!</v>
      </c>
      <c r="AC59" s="26" t="e">
        <f>AA59/#REF!*100</f>
        <v>#REF!</v>
      </c>
      <c r="AD59" s="26" t="e">
        <f t="shared" si="5"/>
        <v>#REF!</v>
      </c>
      <c r="AE59" s="26" t="e">
        <f t="shared" si="6"/>
        <v>#REF!</v>
      </c>
      <c r="AF59" s="26"/>
      <c r="AG59" s="26" t="e">
        <f>#REF!/SUM(#REF!)*100</f>
        <v>#REF!</v>
      </c>
      <c r="AH59" s="26" t="e">
        <f>#REF!/SUM(#REF!)*100</f>
        <v>#REF!</v>
      </c>
      <c r="AI59" s="26" t="e">
        <f>#REF!/SUM(#REF!)*100</f>
        <v>#REF!</v>
      </c>
      <c r="AJ59" s="26" t="e">
        <f>#REF!/SUM(#REF!)*100</f>
        <v>#REF!</v>
      </c>
      <c r="AL59" s="26" t="e">
        <f>L59/#REF!*100</f>
        <v>#REF!</v>
      </c>
      <c r="AM59" s="26" t="e">
        <f>N59/#REF!*100</f>
        <v>#REF!</v>
      </c>
      <c r="AN59" s="26" t="e">
        <f>P59/#REF!*100</f>
        <v>#REF!</v>
      </c>
      <c r="AO59" s="26" t="e">
        <f>R59/#REF!*100</f>
        <v>#REF!</v>
      </c>
      <c r="AP59" s="26" t="e">
        <f>T59/#REF!*100</f>
        <v>#REF!</v>
      </c>
      <c r="AQ59" s="26" t="e">
        <f>V59/#REF!*100</f>
        <v>#REF!</v>
      </c>
      <c r="AR59" s="26" t="e">
        <f>X59/#REF!*100</f>
        <v>#REF!</v>
      </c>
      <c r="AS59" s="26" t="e">
        <f>K59/#REF!*100</f>
        <v>#REF!</v>
      </c>
      <c r="AT59" s="26" t="e">
        <f>M59/#REF!*100</f>
        <v>#REF!</v>
      </c>
      <c r="AU59" s="26" t="e">
        <f>O59/#REF!*100</f>
        <v>#REF!</v>
      </c>
      <c r="AV59" s="26" t="e">
        <f>Q59/#REF!*100</f>
        <v>#REF!</v>
      </c>
      <c r="AW59" s="26" t="e">
        <f>S59/#REF!*100</f>
        <v>#REF!</v>
      </c>
      <c r="AX59" s="26" t="e">
        <f>U59/#REF!*100</f>
        <v>#REF!</v>
      </c>
      <c r="AY59" s="26" t="e">
        <f>W59/#REF!*100</f>
        <v>#REF!</v>
      </c>
      <c r="BA59" s="26" t="e">
        <f>C59/#REF!*100</f>
        <v>#REF!</v>
      </c>
      <c r="BB59" s="26" t="e">
        <f>E59/#REF!*100</f>
        <v>#REF!</v>
      </c>
      <c r="BC59" s="26" t="e">
        <f>G59/#REF!*100</f>
        <v>#REF!</v>
      </c>
      <c r="BD59" s="26" t="e">
        <f>I59/#REF!*100</f>
        <v>#REF!</v>
      </c>
      <c r="BE59" s="26" t="e">
        <f>B59/#REF!*100</f>
        <v>#REF!</v>
      </c>
      <c r="BF59" s="26" t="e">
        <f>D59/#REF!*100</f>
        <v>#REF!</v>
      </c>
      <c r="BG59" s="26" t="e">
        <f>F59/#REF!*100</f>
        <v>#REF!</v>
      </c>
      <c r="BH59" s="26" t="e">
        <f>H59/#REF!*100</f>
        <v>#REF!</v>
      </c>
      <c r="BJ59" s="2" t="str">
        <f t="shared" si="0"/>
        <v>42275</v>
      </c>
      <c r="CA59" s="64">
        <v>23.3</v>
      </c>
      <c r="CB59" s="65">
        <v>27.8</v>
      </c>
      <c r="CC59" s="65">
        <v>19.3</v>
      </c>
      <c r="CD59" s="65">
        <v>0</v>
      </c>
      <c r="CE59" s="65">
        <v>9.2</v>
      </c>
      <c r="CF59" s="66">
        <v>73</v>
      </c>
    </row>
    <row r="60" spans="1:84" ht="12.75">
      <c r="A60" s="53">
        <v>42276</v>
      </c>
      <c r="B60" s="54">
        <v>0.2882273342354533</v>
      </c>
      <c r="C60" s="55">
        <v>0.6910631741140215</v>
      </c>
      <c r="D60" s="54">
        <v>0.07848443843031123</v>
      </c>
      <c r="E60" s="55">
        <v>0.15716486902927582</v>
      </c>
      <c r="F60" s="54">
        <v>0.09517365809652684</v>
      </c>
      <c r="G60" s="55">
        <v>0.17719568567026195</v>
      </c>
      <c r="H60" s="54">
        <v>0.0004510599909788002</v>
      </c>
      <c r="I60" s="55">
        <v>0</v>
      </c>
      <c r="J60" s="55"/>
      <c r="K60" s="54">
        <v>13.65362244113667</v>
      </c>
      <c r="L60" s="55">
        <v>12.033692860862866</v>
      </c>
      <c r="M60" s="54">
        <v>5.928298376184032</v>
      </c>
      <c r="N60" s="55">
        <v>5.164997431895223</v>
      </c>
      <c r="O60" s="54">
        <v>1.2563328285972035</v>
      </c>
      <c r="P60" s="55">
        <v>1.6947098100154083</v>
      </c>
      <c r="Q60" s="54">
        <v>3.147687243572395</v>
      </c>
      <c r="R60" s="55">
        <v>5.276797637904468</v>
      </c>
      <c r="S60" s="54">
        <v>1.0936166956653135</v>
      </c>
      <c r="T60" s="55">
        <v>1.7702876220338983</v>
      </c>
      <c r="U60" s="54">
        <v>0.6734016903924221</v>
      </c>
      <c r="V60" s="55">
        <v>2.1596815613251157</v>
      </c>
      <c r="W60" s="54">
        <v>4.5254483751014885</v>
      </c>
      <c r="X60" s="56">
        <v>4.71597329229584</v>
      </c>
      <c r="Z60" s="38" t="e">
        <f>SUM(#REF!)</f>
        <v>#REF!</v>
      </c>
      <c r="AA60" s="26" t="e">
        <f>SUM(#REF!)</f>
        <v>#REF!</v>
      </c>
      <c r="AB60" s="26" t="e">
        <f>Z60/#REF!*100</f>
        <v>#REF!</v>
      </c>
      <c r="AC60" s="26" t="e">
        <f>AA60/#REF!*100</f>
        <v>#REF!</v>
      </c>
      <c r="AD60" s="26" t="e">
        <f t="shared" si="5"/>
        <v>#REF!</v>
      </c>
      <c r="AE60" s="26" t="e">
        <f t="shared" si="6"/>
        <v>#REF!</v>
      </c>
      <c r="AF60" s="26"/>
      <c r="AG60" s="26" t="e">
        <f>#REF!/SUM(#REF!)*100</f>
        <v>#REF!</v>
      </c>
      <c r="AH60" s="26" t="e">
        <f>#REF!/SUM(#REF!)*100</f>
        <v>#REF!</v>
      </c>
      <c r="AI60" s="26" t="e">
        <f>#REF!/SUM(#REF!)*100</f>
        <v>#REF!</v>
      </c>
      <c r="AJ60" s="26" t="e">
        <f>#REF!/SUM(#REF!)*100</f>
        <v>#REF!</v>
      </c>
      <c r="AL60" s="26" t="e">
        <f>L60/#REF!*100</f>
        <v>#REF!</v>
      </c>
      <c r="AM60" s="26" t="e">
        <f>N60/#REF!*100</f>
        <v>#REF!</v>
      </c>
      <c r="AN60" s="26" t="e">
        <f>P60/#REF!*100</f>
        <v>#REF!</v>
      </c>
      <c r="AO60" s="26" t="e">
        <f>R60/#REF!*100</f>
        <v>#REF!</v>
      </c>
      <c r="AP60" s="26" t="e">
        <f>T60/#REF!*100</f>
        <v>#REF!</v>
      </c>
      <c r="AQ60" s="26" t="e">
        <f>V60/#REF!*100</f>
        <v>#REF!</v>
      </c>
      <c r="AR60" s="26" t="e">
        <f>X60/#REF!*100</f>
        <v>#REF!</v>
      </c>
      <c r="AS60" s="26" t="e">
        <f>K60/#REF!*100</f>
        <v>#REF!</v>
      </c>
      <c r="AT60" s="26" t="e">
        <f>M60/#REF!*100</f>
        <v>#REF!</v>
      </c>
      <c r="AU60" s="26" t="e">
        <f>O60/#REF!*100</f>
        <v>#REF!</v>
      </c>
      <c r="AV60" s="26" t="e">
        <f>Q60/#REF!*100</f>
        <v>#REF!</v>
      </c>
      <c r="AW60" s="26" t="e">
        <f>S60/#REF!*100</f>
        <v>#REF!</v>
      </c>
      <c r="AX60" s="26" t="e">
        <f>U60/#REF!*100</f>
        <v>#REF!</v>
      </c>
      <c r="AY60" s="26" t="e">
        <f>W60/#REF!*100</f>
        <v>#REF!</v>
      </c>
      <c r="BA60" s="26" t="e">
        <f>C60/#REF!*100</f>
        <v>#REF!</v>
      </c>
      <c r="BB60" s="26" t="e">
        <f>E60/#REF!*100</f>
        <v>#REF!</v>
      </c>
      <c r="BC60" s="26" t="e">
        <f>G60/#REF!*100</f>
        <v>#REF!</v>
      </c>
      <c r="BD60" s="26" t="e">
        <f>I60/#REF!*100</f>
        <v>#REF!</v>
      </c>
      <c r="BE60" s="26" t="e">
        <f>B60/#REF!*100</f>
        <v>#REF!</v>
      </c>
      <c r="BF60" s="26" t="e">
        <f>D60/#REF!*100</f>
        <v>#REF!</v>
      </c>
      <c r="BG60" s="26" t="e">
        <f>F60/#REF!*100</f>
        <v>#REF!</v>
      </c>
      <c r="BH60" s="26" t="e">
        <f>H60/#REF!*100</f>
        <v>#REF!</v>
      </c>
      <c r="BJ60" s="2" t="str">
        <f t="shared" si="0"/>
        <v>42276</v>
      </c>
      <c r="CA60" s="64">
        <v>22.7</v>
      </c>
      <c r="CB60" s="65">
        <v>26.6</v>
      </c>
      <c r="CC60" s="65">
        <v>19.6</v>
      </c>
      <c r="CD60" s="65">
        <v>0</v>
      </c>
      <c r="CE60" s="65">
        <v>4.2</v>
      </c>
      <c r="CF60" s="66">
        <v>43</v>
      </c>
    </row>
    <row r="61" spans="1:84" ht="12.75">
      <c r="A61" s="53">
        <v>42277</v>
      </c>
      <c r="B61" s="54">
        <v>0.33649075327018496</v>
      </c>
      <c r="C61" s="55">
        <v>0.899075500770416</v>
      </c>
      <c r="D61" s="54">
        <v>0.07848443843031123</v>
      </c>
      <c r="E61" s="55">
        <v>0.20801232665639446</v>
      </c>
      <c r="F61" s="54">
        <v>0.10464591790708164</v>
      </c>
      <c r="G61" s="55">
        <v>0.25115562403698</v>
      </c>
      <c r="H61" s="54">
        <v>0.0004510599909788002</v>
      </c>
      <c r="I61" s="55">
        <v>0.0030816640986132513</v>
      </c>
      <c r="J61" s="55"/>
      <c r="K61" s="54">
        <v>13.747251755931439</v>
      </c>
      <c r="L61" s="55">
        <v>11.415272580585516</v>
      </c>
      <c r="M61" s="54">
        <v>5.9281995725755525</v>
      </c>
      <c r="N61" s="55">
        <v>4.945282118952234</v>
      </c>
      <c r="O61" s="54">
        <v>1.2471129475868292</v>
      </c>
      <c r="P61" s="55">
        <v>1.608665345916795</v>
      </c>
      <c r="Q61" s="54">
        <v>3.247542260036085</v>
      </c>
      <c r="R61" s="55">
        <v>4.815659622804314</v>
      </c>
      <c r="S61" s="54">
        <v>1.1201433189445196</v>
      </c>
      <c r="T61" s="55">
        <v>1.7882639958397535</v>
      </c>
      <c r="U61" s="54">
        <v>0.6656509762291385</v>
      </c>
      <c r="V61" s="55">
        <v>1.7277496514637907</v>
      </c>
      <c r="W61" s="54">
        <v>4.486593852683807</v>
      </c>
      <c r="X61" s="56">
        <v>4.670628806163328</v>
      </c>
      <c r="Z61" s="38" t="e">
        <f>SUM(#REF!)</f>
        <v>#REF!</v>
      </c>
      <c r="AA61" s="26" t="e">
        <f>SUM(#REF!)</f>
        <v>#REF!</v>
      </c>
      <c r="AB61" s="26" t="e">
        <f>Z61/#REF!*100</f>
        <v>#REF!</v>
      </c>
      <c r="AC61" s="26" t="e">
        <f>AA61/#REF!*100</f>
        <v>#REF!</v>
      </c>
      <c r="AD61" s="26" t="e">
        <f t="shared" si="5"/>
        <v>#REF!</v>
      </c>
      <c r="AE61" s="26" t="e">
        <f t="shared" si="6"/>
        <v>#REF!</v>
      </c>
      <c r="AF61" s="26"/>
      <c r="AG61" s="26" t="e">
        <f>#REF!/SUM(#REF!)*100</f>
        <v>#REF!</v>
      </c>
      <c r="AH61" s="26" t="e">
        <f>#REF!/SUM(#REF!)*100</f>
        <v>#REF!</v>
      </c>
      <c r="AI61" s="26" t="e">
        <f>#REF!/SUM(#REF!)*100</f>
        <v>#REF!</v>
      </c>
      <c r="AJ61" s="26" t="e">
        <f>#REF!/SUM(#REF!)*100</f>
        <v>#REF!</v>
      </c>
      <c r="AL61" s="26" t="e">
        <f>L61/#REF!*100</f>
        <v>#REF!</v>
      </c>
      <c r="AM61" s="26" t="e">
        <f>N61/#REF!*100</f>
        <v>#REF!</v>
      </c>
      <c r="AN61" s="26" t="e">
        <f>P61/#REF!*100</f>
        <v>#REF!</v>
      </c>
      <c r="AO61" s="26" t="e">
        <f>R61/#REF!*100</f>
        <v>#REF!</v>
      </c>
      <c r="AP61" s="26" t="e">
        <f>T61/#REF!*100</f>
        <v>#REF!</v>
      </c>
      <c r="AQ61" s="26" t="e">
        <f>V61/#REF!*100</f>
        <v>#REF!</v>
      </c>
      <c r="AR61" s="26" t="e">
        <f>X61/#REF!*100</f>
        <v>#REF!</v>
      </c>
      <c r="AS61" s="26" t="e">
        <f>K61/#REF!*100</f>
        <v>#REF!</v>
      </c>
      <c r="AT61" s="26" t="e">
        <f>M61/#REF!*100</f>
        <v>#REF!</v>
      </c>
      <c r="AU61" s="26" t="e">
        <f>O61/#REF!*100</f>
        <v>#REF!</v>
      </c>
      <c r="AV61" s="26" t="e">
        <f>Q61/#REF!*100</f>
        <v>#REF!</v>
      </c>
      <c r="AW61" s="26" t="e">
        <f>S61/#REF!*100</f>
        <v>#REF!</v>
      </c>
      <c r="AX61" s="26" t="e">
        <f>U61/#REF!*100</f>
        <v>#REF!</v>
      </c>
      <c r="AY61" s="26" t="e">
        <f>W61/#REF!*100</f>
        <v>#REF!</v>
      </c>
      <c r="BA61" s="26" t="e">
        <f>C61/#REF!*100</f>
        <v>#REF!</v>
      </c>
      <c r="BB61" s="26" t="e">
        <f>E61/#REF!*100</f>
        <v>#REF!</v>
      </c>
      <c r="BC61" s="26" t="e">
        <f>G61/#REF!*100</f>
        <v>#REF!</v>
      </c>
      <c r="BD61" s="26" t="e">
        <f>I61/#REF!*100</f>
        <v>#REF!</v>
      </c>
      <c r="BE61" s="26" t="e">
        <f>B61/#REF!*100</f>
        <v>#REF!</v>
      </c>
      <c r="BF61" s="26" t="e">
        <f>D61/#REF!*100</f>
        <v>#REF!</v>
      </c>
      <c r="BG61" s="26" t="e">
        <f>F61/#REF!*100</f>
        <v>#REF!</v>
      </c>
      <c r="BH61" s="26" t="e">
        <f>H61/#REF!*100</f>
        <v>#REF!</v>
      </c>
      <c r="BJ61" s="2" t="str">
        <f t="shared" si="0"/>
        <v>42277</v>
      </c>
      <c r="CA61" s="64">
        <v>20.9</v>
      </c>
      <c r="CB61" s="65">
        <v>25.8</v>
      </c>
      <c r="CC61" s="65">
        <v>17.3</v>
      </c>
      <c r="CD61" s="65">
        <v>0</v>
      </c>
      <c r="CE61" s="65">
        <v>8.9</v>
      </c>
      <c r="CF61" s="66">
        <v>43</v>
      </c>
    </row>
    <row r="62" spans="1:84" ht="12.75">
      <c r="A62" s="53">
        <v>42278</v>
      </c>
      <c r="B62" s="54">
        <v>0.43191011235955057</v>
      </c>
      <c r="C62" s="55">
        <v>1.218125960061444</v>
      </c>
      <c r="D62" s="54">
        <v>0.1002247191011236</v>
      </c>
      <c r="E62" s="55">
        <v>0.22734254992319508</v>
      </c>
      <c r="F62" s="54">
        <v>0.1451685393258427</v>
      </c>
      <c r="G62" s="55">
        <v>0.34408602150537637</v>
      </c>
      <c r="H62" s="54">
        <v>0.001348314606741573</v>
      </c>
      <c r="I62" s="55">
        <v>0.0015360983102918587</v>
      </c>
      <c r="J62" s="55"/>
      <c r="K62" s="54">
        <v>13.70948528624719</v>
      </c>
      <c r="L62" s="55">
        <v>11.000530319662058</v>
      </c>
      <c r="M62" s="54">
        <v>5.79563697164045</v>
      </c>
      <c r="N62" s="55">
        <v>4.277503474500768</v>
      </c>
      <c r="O62" s="54">
        <v>1.2203539325842696</v>
      </c>
      <c r="P62" s="55">
        <v>1.5110452783410138</v>
      </c>
      <c r="Q62" s="54">
        <v>3.117298555370786</v>
      </c>
      <c r="R62" s="55">
        <v>4.333379050537634</v>
      </c>
      <c r="S62" s="54">
        <v>1.0253999464943822</v>
      </c>
      <c r="T62" s="55">
        <v>1.3175883256528418</v>
      </c>
      <c r="U62" s="54">
        <v>0.5992693954157304</v>
      </c>
      <c r="V62" s="55">
        <v>1.5880330626728112</v>
      </c>
      <c r="W62" s="54">
        <v>4.425442482606742</v>
      </c>
      <c r="X62" s="56">
        <v>3.869285348540706</v>
      </c>
      <c r="Z62" s="38" t="e">
        <f>SUM(#REF!)</f>
        <v>#REF!</v>
      </c>
      <c r="AA62" s="26" t="e">
        <f>SUM(#REF!)</f>
        <v>#REF!</v>
      </c>
      <c r="AB62" s="26" t="e">
        <f>Z62/#REF!*100</f>
        <v>#REF!</v>
      </c>
      <c r="AC62" s="26" t="e">
        <f>AA62/#REF!*100</f>
        <v>#REF!</v>
      </c>
      <c r="AD62" s="26" t="e">
        <f t="shared" si="5"/>
        <v>#REF!</v>
      </c>
      <c r="AE62" s="26" t="e">
        <f t="shared" si="6"/>
        <v>#REF!</v>
      </c>
      <c r="AF62" s="26"/>
      <c r="AG62" s="26" t="e">
        <f>#REF!/SUM(#REF!)*100</f>
        <v>#REF!</v>
      </c>
      <c r="AH62" s="26" t="e">
        <f>#REF!/SUM(#REF!)*100</f>
        <v>#REF!</v>
      </c>
      <c r="AI62" s="26" t="e">
        <f>#REF!/SUM(#REF!)*100</f>
        <v>#REF!</v>
      </c>
      <c r="AJ62" s="26" t="e">
        <f>#REF!/SUM(#REF!)*100</f>
        <v>#REF!</v>
      </c>
      <c r="AL62" s="26" t="e">
        <f>L62/#REF!*100</f>
        <v>#REF!</v>
      </c>
      <c r="AM62" s="26" t="e">
        <f>N62/#REF!*100</f>
        <v>#REF!</v>
      </c>
      <c r="AN62" s="26" t="e">
        <f>P62/#REF!*100</f>
        <v>#REF!</v>
      </c>
      <c r="AO62" s="26" t="e">
        <f>R62/#REF!*100</f>
        <v>#REF!</v>
      </c>
      <c r="AP62" s="26" t="e">
        <f>T62/#REF!*100</f>
        <v>#REF!</v>
      </c>
      <c r="AQ62" s="26" t="e">
        <f>V62/#REF!*100</f>
        <v>#REF!</v>
      </c>
      <c r="AR62" s="26" t="e">
        <f>X62/#REF!*100</f>
        <v>#REF!</v>
      </c>
      <c r="AS62" s="26" t="e">
        <f>K62/#REF!*100</f>
        <v>#REF!</v>
      </c>
      <c r="AT62" s="26" t="e">
        <f>M62/#REF!*100</f>
        <v>#REF!</v>
      </c>
      <c r="AU62" s="26" t="e">
        <f>O62/#REF!*100</f>
        <v>#REF!</v>
      </c>
      <c r="AV62" s="26" t="e">
        <f>Q62/#REF!*100</f>
        <v>#REF!</v>
      </c>
      <c r="AW62" s="26" t="e">
        <f>S62/#REF!*100</f>
        <v>#REF!</v>
      </c>
      <c r="AX62" s="26" t="e">
        <f>U62/#REF!*100</f>
        <v>#REF!</v>
      </c>
      <c r="AY62" s="26" t="e">
        <f>W62/#REF!*100</f>
        <v>#REF!</v>
      </c>
      <c r="BA62" s="26" t="e">
        <f>C62/#REF!*100</f>
        <v>#REF!</v>
      </c>
      <c r="BB62" s="26" t="e">
        <f>E62/#REF!*100</f>
        <v>#REF!</v>
      </c>
      <c r="BC62" s="26" t="e">
        <f>G62/#REF!*100</f>
        <v>#REF!</v>
      </c>
      <c r="BD62" s="26" t="e">
        <f>I62/#REF!*100</f>
        <v>#REF!</v>
      </c>
      <c r="BE62" s="26" t="e">
        <f>B62/#REF!*100</f>
        <v>#REF!</v>
      </c>
      <c r="BF62" s="26" t="e">
        <f>D62/#REF!*100</f>
        <v>#REF!</v>
      </c>
      <c r="BG62" s="26" t="e">
        <f>F62/#REF!*100</f>
        <v>#REF!</v>
      </c>
      <c r="BH62" s="26" t="e">
        <f>H62/#REF!*100</f>
        <v>#REF!</v>
      </c>
      <c r="BJ62" s="2" t="str">
        <f t="shared" si="0"/>
        <v>42278</v>
      </c>
      <c r="CA62" s="64">
        <v>19.4</v>
      </c>
      <c r="CB62" s="65">
        <v>23.4</v>
      </c>
      <c r="CC62" s="65">
        <v>14.8</v>
      </c>
      <c r="CD62" s="65">
        <v>7.5</v>
      </c>
      <c r="CE62" s="65">
        <v>1.2</v>
      </c>
      <c r="CF62" s="66">
        <v>79</v>
      </c>
    </row>
    <row r="63" spans="1:84" ht="12.75">
      <c r="A63" s="53">
        <v>42279</v>
      </c>
      <c r="B63" s="54">
        <v>0.3204494382022472</v>
      </c>
      <c r="C63" s="55">
        <v>0.6973886328725039</v>
      </c>
      <c r="D63" s="54">
        <v>0.08314606741573034</v>
      </c>
      <c r="E63" s="55">
        <v>0.15821812596006143</v>
      </c>
      <c r="F63" s="54">
        <v>0.11370786516853933</v>
      </c>
      <c r="G63" s="55">
        <v>0.19201228878648233</v>
      </c>
      <c r="H63" s="54">
        <v>0.004044943820224719</v>
      </c>
      <c r="I63" s="55">
        <v>0.006144393241167435</v>
      </c>
      <c r="J63" s="55"/>
      <c r="K63" s="54">
        <v>13.94686356341573</v>
      </c>
      <c r="L63" s="55">
        <v>11.75859483579109</v>
      </c>
      <c r="M63" s="54">
        <v>6.030318619595505</v>
      </c>
      <c r="N63" s="55">
        <v>4.720411820583717</v>
      </c>
      <c r="O63" s="54">
        <v>1.2789307115955055</v>
      </c>
      <c r="P63" s="55">
        <v>1.4263038548387097</v>
      </c>
      <c r="Q63" s="54">
        <v>3.3111936864719103</v>
      </c>
      <c r="R63" s="55">
        <v>4.524879306605223</v>
      </c>
      <c r="S63" s="54">
        <v>1.1788081861977528</v>
      </c>
      <c r="T63" s="55">
        <v>1.611495135637481</v>
      </c>
      <c r="U63" s="54">
        <v>0.6344004815280899</v>
      </c>
      <c r="V63" s="55">
        <v>1.5177565649769587</v>
      </c>
      <c r="W63" s="54">
        <v>4.639562332808989</v>
      </c>
      <c r="X63" s="56">
        <v>4.226172189247311</v>
      </c>
      <c r="Z63" s="38" t="e">
        <f>SUM(#REF!)</f>
        <v>#REF!</v>
      </c>
      <c r="AA63" s="26" t="e">
        <f>SUM(#REF!)</f>
        <v>#REF!</v>
      </c>
      <c r="AB63" s="26" t="e">
        <f>Z63/#REF!*100</f>
        <v>#REF!</v>
      </c>
      <c r="AC63" s="26" t="e">
        <f>AA63/#REF!*100</f>
        <v>#REF!</v>
      </c>
      <c r="AD63" s="26" t="e">
        <f t="shared" si="5"/>
        <v>#REF!</v>
      </c>
      <c r="AE63" s="26" t="e">
        <f t="shared" si="6"/>
        <v>#REF!</v>
      </c>
      <c r="AF63" s="26"/>
      <c r="AG63" s="26" t="e">
        <f>#REF!/SUM(#REF!)*100</f>
        <v>#REF!</v>
      </c>
      <c r="AH63" s="26" t="e">
        <f>#REF!/SUM(#REF!)*100</f>
        <v>#REF!</v>
      </c>
      <c r="AI63" s="26" t="e">
        <f>#REF!/SUM(#REF!)*100</f>
        <v>#REF!</v>
      </c>
      <c r="AJ63" s="26" t="e">
        <f>#REF!/SUM(#REF!)*100</f>
        <v>#REF!</v>
      </c>
      <c r="AL63" s="26" t="e">
        <f>L63/#REF!*100</f>
        <v>#REF!</v>
      </c>
      <c r="AM63" s="26" t="e">
        <f>N63/#REF!*100</f>
        <v>#REF!</v>
      </c>
      <c r="AN63" s="26" t="e">
        <f>P63/#REF!*100</f>
        <v>#REF!</v>
      </c>
      <c r="AO63" s="26" t="e">
        <f>R63/#REF!*100</f>
        <v>#REF!</v>
      </c>
      <c r="AP63" s="26" t="e">
        <f>T63/#REF!*100</f>
        <v>#REF!</v>
      </c>
      <c r="AQ63" s="26" t="e">
        <f>V63/#REF!*100</f>
        <v>#REF!</v>
      </c>
      <c r="AR63" s="26" t="e">
        <f>X63/#REF!*100</f>
        <v>#REF!</v>
      </c>
      <c r="AS63" s="26" t="e">
        <f>K63/#REF!*100</f>
        <v>#REF!</v>
      </c>
      <c r="AT63" s="26" t="e">
        <f>M63/#REF!*100</f>
        <v>#REF!</v>
      </c>
      <c r="AU63" s="26" t="e">
        <f>O63/#REF!*100</f>
        <v>#REF!</v>
      </c>
      <c r="AV63" s="26" t="e">
        <f>Q63/#REF!*100</f>
        <v>#REF!</v>
      </c>
      <c r="AW63" s="26" t="e">
        <f>S63/#REF!*100</f>
        <v>#REF!</v>
      </c>
      <c r="AX63" s="26" t="e">
        <f>U63/#REF!*100</f>
        <v>#REF!</v>
      </c>
      <c r="AY63" s="26" t="e">
        <f>W63/#REF!*100</f>
        <v>#REF!</v>
      </c>
      <c r="BA63" s="26" t="e">
        <f>C63/#REF!*100</f>
        <v>#REF!</v>
      </c>
      <c r="BB63" s="26" t="e">
        <f>E63/#REF!*100</f>
        <v>#REF!</v>
      </c>
      <c r="BC63" s="26" t="e">
        <f>G63/#REF!*100</f>
        <v>#REF!</v>
      </c>
      <c r="BD63" s="26" t="e">
        <f>I63/#REF!*100</f>
        <v>#REF!</v>
      </c>
      <c r="BE63" s="26" t="e">
        <f>B63/#REF!*100</f>
        <v>#REF!</v>
      </c>
      <c r="BF63" s="26" t="e">
        <f>D63/#REF!*100</f>
        <v>#REF!</v>
      </c>
      <c r="BG63" s="26" t="e">
        <f>F63/#REF!*100</f>
        <v>#REF!</v>
      </c>
      <c r="BH63" s="26" t="e">
        <f>H63/#REF!*100</f>
        <v>#REF!</v>
      </c>
      <c r="BJ63" s="2" t="str">
        <f t="shared" si="0"/>
        <v>42279</v>
      </c>
      <c r="CA63" s="64">
        <v>23.2</v>
      </c>
      <c r="CB63" s="65">
        <v>28.1</v>
      </c>
      <c r="CC63" s="65">
        <v>18.7</v>
      </c>
      <c r="CD63" s="65">
        <v>22</v>
      </c>
      <c r="CE63" s="65">
        <v>3.6</v>
      </c>
      <c r="CF63" s="66">
        <v>71</v>
      </c>
    </row>
    <row r="64" spans="1:84" ht="12.75">
      <c r="A64" s="53">
        <v>42282</v>
      </c>
      <c r="B64" s="54">
        <v>0.6786516853932584</v>
      </c>
      <c r="C64" s="55">
        <v>1.6897081413210446</v>
      </c>
      <c r="D64" s="54">
        <v>0.17707865168539325</v>
      </c>
      <c r="E64" s="55">
        <v>0.3655913978494624</v>
      </c>
      <c r="F64" s="54">
        <v>0.22966292134831462</v>
      </c>
      <c r="G64" s="55">
        <v>0.5099846390168971</v>
      </c>
      <c r="H64" s="54">
        <v>0.006741573033707865</v>
      </c>
      <c r="I64" s="55">
        <v>0.0030721966205837174</v>
      </c>
      <c r="J64" s="55"/>
      <c r="K64" s="54">
        <v>13.151133226337079</v>
      </c>
      <c r="L64" s="55">
        <v>10.29931972795699</v>
      </c>
      <c r="M64" s="54">
        <v>5.5910583199550565</v>
      </c>
      <c r="N64" s="55">
        <v>4.172939068049155</v>
      </c>
      <c r="O64" s="54">
        <v>1.150576779011236</v>
      </c>
      <c r="P64" s="55">
        <v>1.3116633749615976</v>
      </c>
      <c r="Q64" s="54">
        <v>2.5272199036853933</v>
      </c>
      <c r="R64" s="55">
        <v>3.4950076804915513</v>
      </c>
      <c r="S64" s="54">
        <v>0.904585339752809</v>
      </c>
      <c r="T64" s="55">
        <v>1.2445870821812597</v>
      </c>
      <c r="U64" s="54">
        <v>0.5381102193707865</v>
      </c>
      <c r="V64" s="55">
        <v>1.3784287909370199</v>
      </c>
      <c r="W64" s="54">
        <v>4.262371321573034</v>
      </c>
      <c r="X64" s="56">
        <v>3.622010094316436</v>
      </c>
      <c r="Z64" s="38" t="e">
        <f>SUM(#REF!)</f>
        <v>#REF!</v>
      </c>
      <c r="AA64" s="26" t="e">
        <f>SUM(#REF!)</f>
        <v>#REF!</v>
      </c>
      <c r="AB64" s="26" t="e">
        <f>Z64/#REF!*100</f>
        <v>#REF!</v>
      </c>
      <c r="AC64" s="26" t="e">
        <f>AA64/#REF!*100</f>
        <v>#REF!</v>
      </c>
      <c r="AD64" s="26" t="e">
        <f t="shared" si="5"/>
        <v>#REF!</v>
      </c>
      <c r="AE64" s="26" t="e">
        <f t="shared" si="6"/>
        <v>#REF!</v>
      </c>
      <c r="AF64" s="26"/>
      <c r="AG64" s="26" t="e">
        <f>#REF!/SUM(#REF!)*100</f>
        <v>#REF!</v>
      </c>
      <c r="AH64" s="26" t="e">
        <f>#REF!/SUM(#REF!)*100</f>
        <v>#REF!</v>
      </c>
      <c r="AI64" s="26" t="e">
        <f>#REF!/SUM(#REF!)*100</f>
        <v>#REF!</v>
      </c>
      <c r="AJ64" s="26" t="e">
        <f>#REF!/SUM(#REF!)*100</f>
        <v>#REF!</v>
      </c>
      <c r="AL64" s="26" t="e">
        <f>L64/#REF!*100</f>
        <v>#REF!</v>
      </c>
      <c r="AM64" s="26" t="e">
        <f>N64/#REF!*100</f>
        <v>#REF!</v>
      </c>
      <c r="AN64" s="26" t="e">
        <f>P64/#REF!*100</f>
        <v>#REF!</v>
      </c>
      <c r="AO64" s="26" t="e">
        <f>R64/#REF!*100</f>
        <v>#REF!</v>
      </c>
      <c r="AP64" s="26" t="e">
        <f>T64/#REF!*100</f>
        <v>#REF!</v>
      </c>
      <c r="AQ64" s="26" t="e">
        <f>V64/#REF!*100</f>
        <v>#REF!</v>
      </c>
      <c r="AR64" s="26" t="e">
        <f>X64/#REF!*100</f>
        <v>#REF!</v>
      </c>
      <c r="AS64" s="26" t="e">
        <f>K64/#REF!*100</f>
        <v>#REF!</v>
      </c>
      <c r="AT64" s="26" t="e">
        <f>M64/#REF!*100</f>
        <v>#REF!</v>
      </c>
      <c r="AU64" s="26" t="e">
        <f>O64/#REF!*100</f>
        <v>#REF!</v>
      </c>
      <c r="AV64" s="26" t="e">
        <f>Q64/#REF!*100</f>
        <v>#REF!</v>
      </c>
      <c r="AW64" s="26" t="e">
        <f>S64/#REF!*100</f>
        <v>#REF!</v>
      </c>
      <c r="AX64" s="26" t="e">
        <f>U64/#REF!*100</f>
        <v>#REF!</v>
      </c>
      <c r="AY64" s="26" t="e">
        <f>W64/#REF!*100</f>
        <v>#REF!</v>
      </c>
      <c r="BA64" s="26" t="e">
        <f>C64/#REF!*100</f>
        <v>#REF!</v>
      </c>
      <c r="BB64" s="26" t="e">
        <f>E64/#REF!*100</f>
        <v>#REF!</v>
      </c>
      <c r="BC64" s="26" t="e">
        <f>G64/#REF!*100</f>
        <v>#REF!</v>
      </c>
      <c r="BD64" s="26" t="e">
        <f>I64/#REF!*100</f>
        <v>#REF!</v>
      </c>
      <c r="BE64" s="26" t="e">
        <f>B64/#REF!*100</f>
        <v>#REF!</v>
      </c>
      <c r="BF64" s="26" t="e">
        <f>D64/#REF!*100</f>
        <v>#REF!</v>
      </c>
      <c r="BG64" s="26" t="e">
        <f>F64/#REF!*100</f>
        <v>#REF!</v>
      </c>
      <c r="BH64" s="26" t="e">
        <f>H64/#REF!*100</f>
        <v>#REF!</v>
      </c>
      <c r="BJ64" s="2" t="str">
        <f t="shared" si="0"/>
        <v>42282</v>
      </c>
      <c r="CA64" s="64">
        <v>17.9</v>
      </c>
      <c r="CB64" s="65">
        <v>20.1</v>
      </c>
      <c r="CC64" s="65">
        <v>16.4</v>
      </c>
      <c r="CD64" s="65">
        <v>0</v>
      </c>
      <c r="CE64" s="65">
        <v>0.3</v>
      </c>
      <c r="CF64" s="66">
        <v>50</v>
      </c>
    </row>
    <row r="65" spans="1:84" ht="12.75">
      <c r="A65" s="53">
        <v>42283</v>
      </c>
      <c r="B65" s="54">
        <v>0.638052434458427</v>
      </c>
      <c r="C65" s="55">
        <v>1.7665130568356375</v>
      </c>
      <c r="D65" s="54">
        <v>0.16730337078651686</v>
      </c>
      <c r="E65" s="55">
        <v>0.36456733230875576</v>
      </c>
      <c r="F65" s="54">
        <v>0.22367041198651685</v>
      </c>
      <c r="G65" s="55">
        <v>0.4807987711213518</v>
      </c>
      <c r="H65" s="54">
        <v>0.007640449438202248</v>
      </c>
      <c r="I65" s="55">
        <v>0.0030721966205837174</v>
      </c>
      <c r="J65" s="55"/>
      <c r="K65" s="54">
        <v>13.417762439820224</v>
      </c>
      <c r="L65" s="55">
        <v>11.095735499231951</v>
      </c>
      <c r="M65" s="54">
        <v>5.677987158921348</v>
      </c>
      <c r="N65" s="55">
        <v>4.412621607834101</v>
      </c>
      <c r="O65" s="54">
        <v>1.1364194756404493</v>
      </c>
      <c r="P65" s="55">
        <v>1.480915807219662</v>
      </c>
      <c r="Q65" s="54">
        <v>2.919691813797753</v>
      </c>
      <c r="R65" s="55">
        <v>4.73125960061444</v>
      </c>
      <c r="S65" s="54">
        <v>0.957956126269663</v>
      </c>
      <c r="T65" s="55">
        <v>1.3956623509984638</v>
      </c>
      <c r="U65" s="54">
        <v>0.578746923505618</v>
      </c>
      <c r="V65" s="55">
        <v>2.2177529076804916</v>
      </c>
      <c r="W65" s="54">
        <v>4.406228999460674</v>
      </c>
      <c r="X65" s="56">
        <v>4.205394631029185</v>
      </c>
      <c r="Z65" s="38" t="e">
        <f>SUM(#REF!)</f>
        <v>#REF!</v>
      </c>
      <c r="AA65" s="26" t="e">
        <f>SUM(#REF!)</f>
        <v>#REF!</v>
      </c>
      <c r="AB65" s="26" t="e">
        <f>Z65/#REF!*100</f>
        <v>#REF!</v>
      </c>
      <c r="AC65" s="26" t="e">
        <f>AA65/#REF!*100</f>
        <v>#REF!</v>
      </c>
      <c r="AD65" s="26" t="e">
        <f t="shared" si="5"/>
        <v>#REF!</v>
      </c>
      <c r="AE65" s="26" t="e">
        <f t="shared" si="6"/>
        <v>#REF!</v>
      </c>
      <c r="AF65" s="26"/>
      <c r="AG65" s="26" t="e">
        <f>#REF!/SUM(#REF!)*100</f>
        <v>#REF!</v>
      </c>
      <c r="AH65" s="26" t="e">
        <f>#REF!/SUM(#REF!)*100</f>
        <v>#REF!</v>
      </c>
      <c r="AI65" s="26" t="e">
        <f>#REF!/SUM(#REF!)*100</f>
        <v>#REF!</v>
      </c>
      <c r="AJ65" s="26" t="e">
        <f>#REF!/SUM(#REF!)*100</f>
        <v>#REF!</v>
      </c>
      <c r="AL65" s="26" t="e">
        <f>L65/#REF!*100</f>
        <v>#REF!</v>
      </c>
      <c r="AM65" s="26" t="e">
        <f>N65/#REF!*100</f>
        <v>#REF!</v>
      </c>
      <c r="AN65" s="26" t="e">
        <f>P65/#REF!*100</f>
        <v>#REF!</v>
      </c>
      <c r="AO65" s="26" t="e">
        <f>R65/#REF!*100</f>
        <v>#REF!</v>
      </c>
      <c r="AP65" s="26" t="e">
        <f>T65/#REF!*100</f>
        <v>#REF!</v>
      </c>
      <c r="AQ65" s="26" t="e">
        <f>V65/#REF!*100</f>
        <v>#REF!</v>
      </c>
      <c r="AR65" s="26" t="e">
        <f>X65/#REF!*100</f>
        <v>#REF!</v>
      </c>
      <c r="AS65" s="26" t="e">
        <f>K65/#REF!*100</f>
        <v>#REF!</v>
      </c>
      <c r="AT65" s="26" t="e">
        <f>M65/#REF!*100</f>
        <v>#REF!</v>
      </c>
      <c r="AU65" s="26" t="e">
        <f>O65/#REF!*100</f>
        <v>#REF!</v>
      </c>
      <c r="AV65" s="26" t="e">
        <f>Q65/#REF!*100</f>
        <v>#REF!</v>
      </c>
      <c r="AW65" s="26" t="e">
        <f>S65/#REF!*100</f>
        <v>#REF!</v>
      </c>
      <c r="AX65" s="26" t="e">
        <f>U65/#REF!*100</f>
        <v>#REF!</v>
      </c>
      <c r="AY65" s="26" t="e">
        <f>W65/#REF!*100</f>
        <v>#REF!</v>
      </c>
      <c r="BA65" s="26" t="e">
        <f>C65/#REF!*100</f>
        <v>#REF!</v>
      </c>
      <c r="BB65" s="26" t="e">
        <f>E65/#REF!*100</f>
        <v>#REF!</v>
      </c>
      <c r="BC65" s="26" t="e">
        <f>G65/#REF!*100</f>
        <v>#REF!</v>
      </c>
      <c r="BD65" s="26" t="e">
        <f>I65/#REF!*100</f>
        <v>#REF!</v>
      </c>
      <c r="BE65" s="26" t="e">
        <f>B65/#REF!*100</f>
        <v>#REF!</v>
      </c>
      <c r="BF65" s="26" t="e">
        <f>D65/#REF!*100</f>
        <v>#REF!</v>
      </c>
      <c r="BG65" s="26" t="e">
        <f>F65/#REF!*100</f>
        <v>#REF!</v>
      </c>
      <c r="BH65" s="26" t="e">
        <f>H65/#REF!*100</f>
        <v>#REF!</v>
      </c>
      <c r="BJ65" s="2" t="str">
        <f t="shared" si="0"/>
        <v>42283</v>
      </c>
      <c r="CA65" s="64">
        <v>17.7</v>
      </c>
      <c r="CB65" s="65">
        <v>22.4</v>
      </c>
      <c r="CC65" s="65">
        <v>13.9</v>
      </c>
      <c r="CD65" s="65">
        <v>0</v>
      </c>
      <c r="CE65" s="65">
        <v>7.8</v>
      </c>
      <c r="CF65" s="66">
        <v>61</v>
      </c>
    </row>
    <row r="66" spans="1:84" ht="12.75">
      <c r="A66" s="53">
        <v>42284</v>
      </c>
      <c r="B66" s="54">
        <v>0.8371535580539327</v>
      </c>
      <c r="C66" s="55">
        <v>2.3333333333333335</v>
      </c>
      <c r="D66" s="54">
        <v>0.18662921348314607</v>
      </c>
      <c r="E66" s="55">
        <v>0.45058883768509983</v>
      </c>
      <c r="F66" s="54">
        <v>0.26007490636853936</v>
      </c>
      <c r="G66" s="55">
        <v>0.6436251920122887</v>
      </c>
      <c r="H66" s="54">
        <v>0.010786516853932584</v>
      </c>
      <c r="I66" s="55">
        <v>0.0030721966205837174</v>
      </c>
      <c r="J66" s="55"/>
      <c r="K66" s="54">
        <v>12.788350989842696</v>
      </c>
      <c r="L66" s="55">
        <v>9.913945578187404</v>
      </c>
      <c r="M66" s="54">
        <v>5.334611021932584</v>
      </c>
      <c r="N66" s="55">
        <v>3.891006510138249</v>
      </c>
      <c r="O66" s="54">
        <v>1.073680042786517</v>
      </c>
      <c r="P66" s="55">
        <v>1.156122449001536</v>
      </c>
      <c r="Q66" s="54">
        <v>2.7140952381123595</v>
      </c>
      <c r="R66" s="55">
        <v>3.4075451686635945</v>
      </c>
      <c r="S66" s="54">
        <v>0.9624879614786518</v>
      </c>
      <c r="T66" s="55">
        <v>1.2365481676497696</v>
      </c>
      <c r="U66" s="54">
        <v>0.5561573033707865</v>
      </c>
      <c r="V66" s="55">
        <v>1.1196071976958526</v>
      </c>
      <c r="W66" s="54">
        <v>4.1583798822921345</v>
      </c>
      <c r="X66" s="56">
        <v>3.3697754370199697</v>
      </c>
      <c r="Z66" s="38" t="e">
        <f>SUM(#REF!)</f>
        <v>#REF!</v>
      </c>
      <c r="AA66" s="26" t="e">
        <f>SUM(#REF!)</f>
        <v>#REF!</v>
      </c>
      <c r="AB66" s="26" t="e">
        <f>Z66/#REF!*100</f>
        <v>#REF!</v>
      </c>
      <c r="AC66" s="26" t="e">
        <f>AA66/#REF!*100</f>
        <v>#REF!</v>
      </c>
      <c r="AD66" s="26" t="e">
        <f t="shared" si="5"/>
        <v>#REF!</v>
      </c>
      <c r="AE66" s="26" t="e">
        <f t="shared" si="6"/>
        <v>#REF!</v>
      </c>
      <c r="AF66" s="26"/>
      <c r="AG66" s="26" t="e">
        <f>#REF!/SUM(#REF!)*100</f>
        <v>#REF!</v>
      </c>
      <c r="AH66" s="26" t="e">
        <f>#REF!/SUM(#REF!)*100</f>
        <v>#REF!</v>
      </c>
      <c r="AI66" s="26" t="e">
        <f>#REF!/SUM(#REF!)*100</f>
        <v>#REF!</v>
      </c>
      <c r="AJ66" s="26" t="e">
        <f>#REF!/SUM(#REF!)*100</f>
        <v>#REF!</v>
      </c>
      <c r="AL66" s="26" t="e">
        <f>L66/#REF!*100</f>
        <v>#REF!</v>
      </c>
      <c r="AM66" s="26" t="e">
        <f>N66/#REF!*100</f>
        <v>#REF!</v>
      </c>
      <c r="AN66" s="26" t="e">
        <f>P66/#REF!*100</f>
        <v>#REF!</v>
      </c>
      <c r="AO66" s="26" t="e">
        <f>R66/#REF!*100</f>
        <v>#REF!</v>
      </c>
      <c r="AP66" s="26" t="e">
        <f>T66/#REF!*100</f>
        <v>#REF!</v>
      </c>
      <c r="AQ66" s="26" t="e">
        <f>V66/#REF!*100</f>
        <v>#REF!</v>
      </c>
      <c r="AR66" s="26" t="e">
        <f>X66/#REF!*100</f>
        <v>#REF!</v>
      </c>
      <c r="AS66" s="26" t="e">
        <f>K66/#REF!*100</f>
        <v>#REF!</v>
      </c>
      <c r="AT66" s="26" t="e">
        <f>M66/#REF!*100</f>
        <v>#REF!</v>
      </c>
      <c r="AU66" s="26" t="e">
        <f>O66/#REF!*100</f>
        <v>#REF!</v>
      </c>
      <c r="AV66" s="26" t="e">
        <f>Q66/#REF!*100</f>
        <v>#REF!</v>
      </c>
      <c r="AW66" s="26" t="e">
        <f>S66/#REF!*100</f>
        <v>#REF!</v>
      </c>
      <c r="AX66" s="26" t="e">
        <f>U66/#REF!*100</f>
        <v>#REF!</v>
      </c>
      <c r="AY66" s="26" t="e">
        <f>W66/#REF!*100</f>
        <v>#REF!</v>
      </c>
      <c r="BA66" s="26" t="e">
        <f>C66/#REF!*100</f>
        <v>#REF!</v>
      </c>
      <c r="BB66" s="26" t="e">
        <f>E66/#REF!*100</f>
        <v>#REF!</v>
      </c>
      <c r="BC66" s="26" t="e">
        <f>G66/#REF!*100</f>
        <v>#REF!</v>
      </c>
      <c r="BD66" s="26" t="e">
        <f>I66/#REF!*100</f>
        <v>#REF!</v>
      </c>
      <c r="BE66" s="26" t="e">
        <f>B66/#REF!*100</f>
        <v>#REF!</v>
      </c>
      <c r="BF66" s="26" t="e">
        <f>D66/#REF!*100</f>
        <v>#REF!</v>
      </c>
      <c r="BG66" s="26" t="e">
        <f>F66/#REF!*100</f>
        <v>#REF!</v>
      </c>
      <c r="BH66" s="26" t="e">
        <f>H66/#REF!*100</f>
        <v>#REF!</v>
      </c>
      <c r="BJ66" s="2" t="str">
        <f t="shared" si="0"/>
        <v>42284</v>
      </c>
      <c r="CA66" s="64">
        <v>17.5</v>
      </c>
      <c r="CB66" s="65">
        <v>22.4</v>
      </c>
      <c r="CC66" s="65">
        <v>13.8</v>
      </c>
      <c r="CD66" s="65">
        <v>0</v>
      </c>
      <c r="CE66" s="65">
        <v>11.1</v>
      </c>
      <c r="CF66" s="66">
        <v>49</v>
      </c>
    </row>
    <row r="67" spans="1:84" ht="12.75">
      <c r="A67" s="53">
        <v>42285</v>
      </c>
      <c r="B67" s="54">
        <v>0.7782771535595506</v>
      </c>
      <c r="C67" s="55">
        <v>2.0307219662058373</v>
      </c>
      <c r="D67" s="54">
        <v>0.20662921348314606</v>
      </c>
      <c r="E67" s="55">
        <v>0.4390681003533026</v>
      </c>
      <c r="F67" s="54">
        <v>0.26456928839101124</v>
      </c>
      <c r="G67" s="55">
        <v>0.500768049155146</v>
      </c>
      <c r="H67" s="54">
        <v>0.01348314606741573</v>
      </c>
      <c r="I67" s="55">
        <v>0.01228878648233487</v>
      </c>
      <c r="J67" s="55"/>
      <c r="K67" s="54">
        <v>13.238111289438203</v>
      </c>
      <c r="L67" s="55">
        <v>11.000735132718894</v>
      </c>
      <c r="M67" s="54">
        <v>5.712413055101123</v>
      </c>
      <c r="N67" s="55">
        <v>4.372829346850998</v>
      </c>
      <c r="O67" s="54">
        <v>1.1062921348314607</v>
      </c>
      <c r="P67" s="55">
        <v>1.3279094433179726</v>
      </c>
      <c r="Q67" s="54">
        <v>3.0238576778876403</v>
      </c>
      <c r="R67" s="55">
        <v>4.141800160983102</v>
      </c>
      <c r="S67" s="54">
        <v>1.0405671482067416</v>
      </c>
      <c r="T67" s="55">
        <v>1.5099736668202766</v>
      </c>
      <c r="U67" s="54">
        <v>0.5929641519550561</v>
      </c>
      <c r="V67" s="55">
        <v>1.4058335161290323</v>
      </c>
      <c r="W67" s="54">
        <v>4.4802354200000005</v>
      </c>
      <c r="X67" s="56">
        <v>4.06793211904762</v>
      </c>
      <c r="Z67" s="38" t="e">
        <f>SUM(#REF!)</f>
        <v>#REF!</v>
      </c>
      <c r="AA67" s="26" t="e">
        <f>SUM(#REF!)</f>
        <v>#REF!</v>
      </c>
      <c r="AB67" s="26" t="e">
        <f>Z67/#REF!*100</f>
        <v>#REF!</v>
      </c>
      <c r="AC67" s="26" t="e">
        <f>AA67/#REF!*100</f>
        <v>#REF!</v>
      </c>
      <c r="AD67" s="26" t="e">
        <f t="shared" si="5"/>
        <v>#REF!</v>
      </c>
      <c r="AE67" s="26" t="e">
        <f t="shared" si="6"/>
        <v>#REF!</v>
      </c>
      <c r="AF67" s="26"/>
      <c r="AG67" s="26" t="e">
        <f>#REF!/SUM(#REF!)*100</f>
        <v>#REF!</v>
      </c>
      <c r="AH67" s="26" t="e">
        <f>#REF!/SUM(#REF!)*100</f>
        <v>#REF!</v>
      </c>
      <c r="AI67" s="26" t="e">
        <f>#REF!/SUM(#REF!)*100</f>
        <v>#REF!</v>
      </c>
      <c r="AJ67" s="26" t="e">
        <f>#REF!/SUM(#REF!)*100</f>
        <v>#REF!</v>
      </c>
      <c r="AL67" s="26" t="e">
        <f>L67/#REF!*100</f>
        <v>#REF!</v>
      </c>
      <c r="AM67" s="26" t="e">
        <f>N67/#REF!*100</f>
        <v>#REF!</v>
      </c>
      <c r="AN67" s="26" t="e">
        <f>P67/#REF!*100</f>
        <v>#REF!</v>
      </c>
      <c r="AO67" s="26" t="e">
        <f>R67/#REF!*100</f>
        <v>#REF!</v>
      </c>
      <c r="AP67" s="26" t="e">
        <f>T67/#REF!*100</f>
        <v>#REF!</v>
      </c>
      <c r="AQ67" s="26" t="e">
        <f>V67/#REF!*100</f>
        <v>#REF!</v>
      </c>
      <c r="AR67" s="26" t="e">
        <f>X67/#REF!*100</f>
        <v>#REF!</v>
      </c>
      <c r="AS67" s="26" t="e">
        <f>K67/#REF!*100</f>
        <v>#REF!</v>
      </c>
      <c r="AT67" s="26" t="e">
        <f>M67/#REF!*100</f>
        <v>#REF!</v>
      </c>
      <c r="AU67" s="26" t="e">
        <f>O67/#REF!*100</f>
        <v>#REF!</v>
      </c>
      <c r="AV67" s="26" t="e">
        <f>Q67/#REF!*100</f>
        <v>#REF!</v>
      </c>
      <c r="AW67" s="26" t="e">
        <f>S67/#REF!*100</f>
        <v>#REF!</v>
      </c>
      <c r="AX67" s="26" t="e">
        <f>U67/#REF!*100</f>
        <v>#REF!</v>
      </c>
      <c r="AY67" s="26" t="e">
        <f>W67/#REF!*100</f>
        <v>#REF!</v>
      </c>
      <c r="BA67" s="26" t="e">
        <f>C67/#REF!*100</f>
        <v>#REF!</v>
      </c>
      <c r="BB67" s="26" t="e">
        <f>E67/#REF!*100</f>
        <v>#REF!</v>
      </c>
      <c r="BC67" s="26" t="e">
        <f>G67/#REF!*100</f>
        <v>#REF!</v>
      </c>
      <c r="BD67" s="26" t="e">
        <f>I67/#REF!*100</f>
        <v>#REF!</v>
      </c>
      <c r="BE67" s="26" t="e">
        <f>B67/#REF!*100</f>
        <v>#REF!</v>
      </c>
      <c r="BF67" s="26" t="e">
        <f>D67/#REF!*100</f>
        <v>#REF!</v>
      </c>
      <c r="BG67" s="26" t="e">
        <f>F67/#REF!*100</f>
        <v>#REF!</v>
      </c>
      <c r="BH67" s="26" t="e">
        <f>H67/#REF!*100</f>
        <v>#REF!</v>
      </c>
      <c r="BJ67" s="2" t="str">
        <f aca="true" t="shared" si="10" ref="BJ67:BJ130">LEFT(A67,6)</f>
        <v>42285</v>
      </c>
      <c r="CA67" s="64">
        <v>19.4</v>
      </c>
      <c r="CB67" s="65">
        <v>24.6</v>
      </c>
      <c r="CC67" s="65">
        <v>12.1</v>
      </c>
      <c r="CD67" s="65">
        <v>0</v>
      </c>
      <c r="CE67" s="65">
        <v>11.1</v>
      </c>
      <c r="CF67" s="66">
        <v>37</v>
      </c>
    </row>
    <row r="68" spans="1:84" ht="12.75">
      <c r="A68" s="53">
        <v>42286</v>
      </c>
      <c r="B68" s="54">
        <v>0.7456821829842696</v>
      </c>
      <c r="C68" s="55">
        <v>1.7250384024577572</v>
      </c>
      <c r="D68" s="54">
        <v>0.2007865168539326</v>
      </c>
      <c r="E68" s="55">
        <v>0.34485407066052226</v>
      </c>
      <c r="F68" s="54">
        <v>0.24224719101123596</v>
      </c>
      <c r="G68" s="55">
        <v>0.46543778801843316</v>
      </c>
      <c r="H68" s="54">
        <v>0.014831460674157304</v>
      </c>
      <c r="I68" s="55">
        <v>0.013824884792626729</v>
      </c>
      <c r="J68" s="55"/>
      <c r="K68" s="54">
        <v>13.115585874786516</v>
      </c>
      <c r="L68" s="55">
        <v>10.85006949016897</v>
      </c>
      <c r="M68" s="54">
        <v>5.70609951847191</v>
      </c>
      <c r="N68" s="55">
        <v>4.734196474347158</v>
      </c>
      <c r="O68" s="54">
        <v>1.122691278741573</v>
      </c>
      <c r="P68" s="55">
        <v>1.2365115938556068</v>
      </c>
      <c r="Q68" s="54">
        <v>3.1913023006741574</v>
      </c>
      <c r="R68" s="55">
        <v>4.21399678156682</v>
      </c>
      <c r="S68" s="54">
        <v>1.0791696094157304</v>
      </c>
      <c r="T68" s="55">
        <v>1.631965474362519</v>
      </c>
      <c r="U68" s="54">
        <v>0.6285018726741572</v>
      </c>
      <c r="V68" s="55">
        <v>1.3684551239631335</v>
      </c>
      <c r="W68" s="54">
        <v>4.576021401797752</v>
      </c>
      <c r="X68" s="56">
        <v>4.317164069892473</v>
      </c>
      <c r="Z68" s="38" t="e">
        <f>SUM(#REF!)</f>
        <v>#REF!</v>
      </c>
      <c r="AA68" s="26" t="e">
        <f>SUM(#REF!)</f>
        <v>#REF!</v>
      </c>
      <c r="AB68" s="26" t="e">
        <f>Z68/#REF!*100</f>
        <v>#REF!</v>
      </c>
      <c r="AC68" s="26" t="e">
        <f>AA68/#REF!*100</f>
        <v>#REF!</v>
      </c>
      <c r="AD68" s="26" t="e">
        <f aca="true" t="shared" si="11" ref="AD68:AD131">Z68/SUM(Z68:AA68)*100</f>
        <v>#REF!</v>
      </c>
      <c r="AE68" s="26" t="e">
        <f aca="true" t="shared" si="12" ref="AE68:AE131">AA68/SUM(Z68:AA68)*100</f>
        <v>#REF!</v>
      </c>
      <c r="AF68" s="26"/>
      <c r="AG68" s="26" t="e">
        <f>#REF!/SUM(#REF!)*100</f>
        <v>#REF!</v>
      </c>
      <c r="AH68" s="26" t="e">
        <f>#REF!/SUM(#REF!)*100</f>
        <v>#REF!</v>
      </c>
      <c r="AI68" s="26" t="e">
        <f>#REF!/SUM(#REF!)*100</f>
        <v>#REF!</v>
      </c>
      <c r="AJ68" s="26" t="e">
        <f>#REF!/SUM(#REF!)*100</f>
        <v>#REF!</v>
      </c>
      <c r="AL68" s="26" t="e">
        <f>L68/#REF!*100</f>
        <v>#REF!</v>
      </c>
      <c r="AM68" s="26" t="e">
        <f>N68/#REF!*100</f>
        <v>#REF!</v>
      </c>
      <c r="AN68" s="26" t="e">
        <f>P68/#REF!*100</f>
        <v>#REF!</v>
      </c>
      <c r="AO68" s="26" t="e">
        <f>R68/#REF!*100</f>
        <v>#REF!</v>
      </c>
      <c r="AP68" s="26" t="e">
        <f>T68/#REF!*100</f>
        <v>#REF!</v>
      </c>
      <c r="AQ68" s="26" t="e">
        <f>V68/#REF!*100</f>
        <v>#REF!</v>
      </c>
      <c r="AR68" s="26" t="e">
        <f>X68/#REF!*100</f>
        <v>#REF!</v>
      </c>
      <c r="AS68" s="26" t="e">
        <f>K68/#REF!*100</f>
        <v>#REF!</v>
      </c>
      <c r="AT68" s="26" t="e">
        <f>M68/#REF!*100</f>
        <v>#REF!</v>
      </c>
      <c r="AU68" s="26" t="e">
        <f>O68/#REF!*100</f>
        <v>#REF!</v>
      </c>
      <c r="AV68" s="26" t="e">
        <f>Q68/#REF!*100</f>
        <v>#REF!</v>
      </c>
      <c r="AW68" s="26" t="e">
        <f>S68/#REF!*100</f>
        <v>#REF!</v>
      </c>
      <c r="AX68" s="26" t="e">
        <f>U68/#REF!*100</f>
        <v>#REF!</v>
      </c>
      <c r="AY68" s="26" t="e">
        <f>W68/#REF!*100</f>
        <v>#REF!</v>
      </c>
      <c r="BA68" s="26" t="e">
        <f>C68/#REF!*100</f>
        <v>#REF!</v>
      </c>
      <c r="BB68" s="26" t="e">
        <f>E68/#REF!*100</f>
        <v>#REF!</v>
      </c>
      <c r="BC68" s="26" t="e">
        <f>G68/#REF!*100</f>
        <v>#REF!</v>
      </c>
      <c r="BD68" s="26" t="e">
        <f>I68/#REF!*100</f>
        <v>#REF!</v>
      </c>
      <c r="BE68" s="26" t="e">
        <f>B68/#REF!*100</f>
        <v>#REF!</v>
      </c>
      <c r="BF68" s="26" t="e">
        <f>D68/#REF!*100</f>
        <v>#REF!</v>
      </c>
      <c r="BG68" s="26" t="e">
        <f>F68/#REF!*100</f>
        <v>#REF!</v>
      </c>
      <c r="BH68" s="26" t="e">
        <f>H68/#REF!*100</f>
        <v>#REF!</v>
      </c>
      <c r="BJ68" s="2" t="str">
        <f t="shared" si="10"/>
        <v>42286</v>
      </c>
      <c r="CA68" s="64">
        <v>20.2</v>
      </c>
      <c r="CB68" s="65">
        <v>25.5</v>
      </c>
      <c r="CC68" s="65">
        <v>15.3</v>
      </c>
      <c r="CD68" s="65">
        <v>0</v>
      </c>
      <c r="CE68" s="65">
        <v>9.7</v>
      </c>
      <c r="CF68" s="66">
        <v>49</v>
      </c>
    </row>
    <row r="69" spans="1:84" ht="12.75">
      <c r="A69" s="53">
        <v>42290</v>
      </c>
      <c r="B69" s="54">
        <v>0.844948100588764</v>
      </c>
      <c r="C69" s="55">
        <v>1.89375320015361</v>
      </c>
      <c r="D69" s="54">
        <v>0.22687640449438204</v>
      </c>
      <c r="E69" s="55">
        <v>0.4691500256067588</v>
      </c>
      <c r="F69" s="54">
        <v>0.2648689138561798</v>
      </c>
      <c r="G69" s="55">
        <v>0.5020481310752688</v>
      </c>
      <c r="H69" s="54">
        <v>0.015730337078651686</v>
      </c>
      <c r="I69" s="55">
        <v>0.030721966205837174</v>
      </c>
      <c r="J69" s="55"/>
      <c r="K69" s="54">
        <v>13.123941680044945</v>
      </c>
      <c r="L69" s="55">
        <v>10.76000292596006</v>
      </c>
      <c r="M69" s="54">
        <v>5.908889780629213</v>
      </c>
      <c r="N69" s="55">
        <v>4.899038109831029</v>
      </c>
      <c r="O69" s="54">
        <v>1.0045189941123596</v>
      </c>
      <c r="P69" s="55">
        <v>1.3301148416282642</v>
      </c>
      <c r="Q69" s="54">
        <v>2.8181112894382023</v>
      </c>
      <c r="R69" s="55">
        <v>4.988406115207374</v>
      </c>
      <c r="S69" s="54">
        <v>0.992776350988764</v>
      </c>
      <c r="T69" s="55">
        <v>1.8297673907834102</v>
      </c>
      <c r="U69" s="54">
        <v>0.5698352059775281</v>
      </c>
      <c r="V69" s="55">
        <v>2.12541145483871</v>
      </c>
      <c r="W69" s="54">
        <v>4.622998929887641</v>
      </c>
      <c r="X69" s="56">
        <v>4.613799283102919</v>
      </c>
      <c r="Z69" s="38" t="e">
        <f>SUM(#REF!)</f>
        <v>#REF!</v>
      </c>
      <c r="AA69" s="26" t="e">
        <f>SUM(#REF!)</f>
        <v>#REF!</v>
      </c>
      <c r="AB69" s="26" t="e">
        <f>Z69/#REF!*100</f>
        <v>#REF!</v>
      </c>
      <c r="AC69" s="26" t="e">
        <f>AA69/#REF!*100</f>
        <v>#REF!</v>
      </c>
      <c r="AD69" s="26" t="e">
        <f t="shared" si="11"/>
        <v>#REF!</v>
      </c>
      <c r="AE69" s="26" t="e">
        <f t="shared" si="12"/>
        <v>#REF!</v>
      </c>
      <c r="AF69" s="26"/>
      <c r="AG69" s="26" t="e">
        <f>#REF!/SUM(#REF!)*100</f>
        <v>#REF!</v>
      </c>
      <c r="AH69" s="26" t="e">
        <f>#REF!/SUM(#REF!)*100</f>
        <v>#REF!</v>
      </c>
      <c r="AI69" s="26" t="e">
        <f>#REF!/SUM(#REF!)*100</f>
        <v>#REF!</v>
      </c>
      <c r="AJ69" s="26" t="e">
        <f>#REF!/SUM(#REF!)*100</f>
        <v>#REF!</v>
      </c>
      <c r="AL69" s="26" t="e">
        <f>L69/#REF!*100</f>
        <v>#REF!</v>
      </c>
      <c r="AM69" s="26" t="e">
        <f>N69/#REF!*100</f>
        <v>#REF!</v>
      </c>
      <c r="AN69" s="26" t="e">
        <f>P69/#REF!*100</f>
        <v>#REF!</v>
      </c>
      <c r="AO69" s="26" t="e">
        <f>R69/#REF!*100</f>
        <v>#REF!</v>
      </c>
      <c r="AP69" s="26" t="e">
        <f>T69/#REF!*100</f>
        <v>#REF!</v>
      </c>
      <c r="AQ69" s="26" t="e">
        <f>V69/#REF!*100</f>
        <v>#REF!</v>
      </c>
      <c r="AR69" s="26" t="e">
        <f>X69/#REF!*100</f>
        <v>#REF!</v>
      </c>
      <c r="AS69" s="26" t="e">
        <f>K69/#REF!*100</f>
        <v>#REF!</v>
      </c>
      <c r="AT69" s="26" t="e">
        <f>M69/#REF!*100</f>
        <v>#REF!</v>
      </c>
      <c r="AU69" s="26" t="e">
        <f>O69/#REF!*100</f>
        <v>#REF!</v>
      </c>
      <c r="AV69" s="26" t="e">
        <f>Q69/#REF!*100</f>
        <v>#REF!</v>
      </c>
      <c r="AW69" s="26" t="e">
        <f>S69/#REF!*100</f>
        <v>#REF!</v>
      </c>
      <c r="AX69" s="26" t="e">
        <f>U69/#REF!*100</f>
        <v>#REF!</v>
      </c>
      <c r="AY69" s="26" t="e">
        <f>W69/#REF!*100</f>
        <v>#REF!</v>
      </c>
      <c r="BA69" s="26" t="e">
        <f>C69/#REF!*100</f>
        <v>#REF!</v>
      </c>
      <c r="BB69" s="26" t="e">
        <f>E69/#REF!*100</f>
        <v>#REF!</v>
      </c>
      <c r="BC69" s="26" t="e">
        <f>G69/#REF!*100</f>
        <v>#REF!</v>
      </c>
      <c r="BD69" s="26" t="e">
        <f>I69/#REF!*100</f>
        <v>#REF!</v>
      </c>
      <c r="BE69" s="26" t="e">
        <f>B69/#REF!*100</f>
        <v>#REF!</v>
      </c>
      <c r="BF69" s="26" t="e">
        <f>D69/#REF!*100</f>
        <v>#REF!</v>
      </c>
      <c r="BG69" s="26" t="e">
        <f>F69/#REF!*100</f>
        <v>#REF!</v>
      </c>
      <c r="BH69" s="26" t="e">
        <f>H69/#REF!*100</f>
        <v>#REF!</v>
      </c>
      <c r="BJ69" s="2" t="str">
        <f t="shared" si="10"/>
        <v>42290</v>
      </c>
      <c r="CA69" s="64">
        <v>18.8</v>
      </c>
      <c r="CB69" s="65">
        <v>24.2</v>
      </c>
      <c r="CC69" s="65">
        <v>14.2</v>
      </c>
      <c r="CD69" s="65">
        <v>0</v>
      </c>
      <c r="CE69" s="65">
        <v>10.1</v>
      </c>
      <c r="CF69" s="66">
        <v>58</v>
      </c>
    </row>
    <row r="70" spans="1:84" ht="12.75">
      <c r="A70" s="53">
        <v>42291</v>
      </c>
      <c r="B70" s="54">
        <v>0.9716896736224718</v>
      </c>
      <c r="C70" s="55">
        <v>2.0899897593394776</v>
      </c>
      <c r="D70" s="54">
        <v>0.26309363295730337</v>
      </c>
      <c r="E70" s="55">
        <v>0.4591653865898617</v>
      </c>
      <c r="F70" s="54">
        <v>0.2671535580539326</v>
      </c>
      <c r="G70" s="55">
        <v>0.5903737839170508</v>
      </c>
      <c r="H70" s="54">
        <v>0.01707865168539326</v>
      </c>
      <c r="I70" s="55">
        <v>0.02304147465437788</v>
      </c>
      <c r="J70" s="55"/>
      <c r="K70" s="54">
        <v>12.509452648494381</v>
      </c>
      <c r="L70" s="55">
        <v>10.1628447078341</v>
      </c>
      <c r="M70" s="54">
        <v>5.313068485842696</v>
      </c>
      <c r="N70" s="55">
        <v>4.362427766820276</v>
      </c>
      <c r="O70" s="54">
        <v>1.0168143392359552</v>
      </c>
      <c r="P70" s="55">
        <v>1.0962438738863287</v>
      </c>
      <c r="Q70" s="54">
        <v>2.8727319422022473</v>
      </c>
      <c r="R70" s="55">
        <v>4.019768122273426</v>
      </c>
      <c r="S70" s="54">
        <v>0.9809850187280899</v>
      </c>
      <c r="T70" s="55">
        <v>1.528308097388633</v>
      </c>
      <c r="U70" s="54">
        <v>0.5769513108764045</v>
      </c>
      <c r="V70" s="55">
        <v>1.4423597396313363</v>
      </c>
      <c r="W70" s="54">
        <v>4.177025682202247</v>
      </c>
      <c r="X70" s="56">
        <v>3.9162826420890937</v>
      </c>
      <c r="Z70" s="38" t="e">
        <f>SUM(#REF!)</f>
        <v>#REF!</v>
      </c>
      <c r="AA70" s="26" t="e">
        <f>SUM(#REF!)</f>
        <v>#REF!</v>
      </c>
      <c r="AB70" s="26" t="e">
        <f>Z70/#REF!*100</f>
        <v>#REF!</v>
      </c>
      <c r="AC70" s="26" t="e">
        <f>AA70/#REF!*100</f>
        <v>#REF!</v>
      </c>
      <c r="AD70" s="26" t="e">
        <f t="shared" si="11"/>
        <v>#REF!</v>
      </c>
      <c r="AE70" s="26" t="e">
        <f t="shared" si="12"/>
        <v>#REF!</v>
      </c>
      <c r="AF70" s="26"/>
      <c r="AG70" s="26" t="e">
        <f>#REF!/SUM(#REF!)*100</f>
        <v>#REF!</v>
      </c>
      <c r="AH70" s="26" t="e">
        <f>#REF!/SUM(#REF!)*100</f>
        <v>#REF!</v>
      </c>
      <c r="AI70" s="26" t="e">
        <f>#REF!/SUM(#REF!)*100</f>
        <v>#REF!</v>
      </c>
      <c r="AJ70" s="26" t="e">
        <f>#REF!/SUM(#REF!)*100</f>
        <v>#REF!</v>
      </c>
      <c r="AL70" s="26" t="e">
        <f>L70/#REF!*100</f>
        <v>#REF!</v>
      </c>
      <c r="AM70" s="26" t="e">
        <f>N70/#REF!*100</f>
        <v>#REF!</v>
      </c>
      <c r="AN70" s="26" t="e">
        <f>P70/#REF!*100</f>
        <v>#REF!</v>
      </c>
      <c r="AO70" s="26" t="e">
        <f>R70/#REF!*100</f>
        <v>#REF!</v>
      </c>
      <c r="AP70" s="26" t="e">
        <f>T70/#REF!*100</f>
        <v>#REF!</v>
      </c>
      <c r="AQ70" s="26" t="e">
        <f>V70/#REF!*100</f>
        <v>#REF!</v>
      </c>
      <c r="AR70" s="26" t="e">
        <f>X70/#REF!*100</f>
        <v>#REF!</v>
      </c>
      <c r="AS70" s="26" t="e">
        <f>K70/#REF!*100</f>
        <v>#REF!</v>
      </c>
      <c r="AT70" s="26" t="e">
        <f>M70/#REF!*100</f>
        <v>#REF!</v>
      </c>
      <c r="AU70" s="26" t="e">
        <f>O70/#REF!*100</f>
        <v>#REF!</v>
      </c>
      <c r="AV70" s="26" t="e">
        <f>Q70/#REF!*100</f>
        <v>#REF!</v>
      </c>
      <c r="AW70" s="26" t="e">
        <f>S70/#REF!*100</f>
        <v>#REF!</v>
      </c>
      <c r="AX70" s="26" t="e">
        <f>U70/#REF!*100</f>
        <v>#REF!</v>
      </c>
      <c r="AY70" s="26" t="e">
        <f>W70/#REF!*100</f>
        <v>#REF!</v>
      </c>
      <c r="BA70" s="26" t="e">
        <f>C70/#REF!*100</f>
        <v>#REF!</v>
      </c>
      <c r="BB70" s="26" t="e">
        <f>E70/#REF!*100</f>
        <v>#REF!</v>
      </c>
      <c r="BC70" s="26" t="e">
        <f>G70/#REF!*100</f>
        <v>#REF!</v>
      </c>
      <c r="BD70" s="26" t="e">
        <f>I70/#REF!*100</f>
        <v>#REF!</v>
      </c>
      <c r="BE70" s="26" t="e">
        <f>B70/#REF!*100</f>
        <v>#REF!</v>
      </c>
      <c r="BF70" s="26" t="e">
        <f>D70/#REF!*100</f>
        <v>#REF!</v>
      </c>
      <c r="BG70" s="26" t="e">
        <f>F70/#REF!*100</f>
        <v>#REF!</v>
      </c>
      <c r="BH70" s="26" t="e">
        <f>H70/#REF!*100</f>
        <v>#REF!</v>
      </c>
      <c r="BJ70" s="2" t="str">
        <f t="shared" si="10"/>
        <v>42291</v>
      </c>
      <c r="CA70" s="64">
        <v>18.4</v>
      </c>
      <c r="CB70" s="65">
        <v>23.2</v>
      </c>
      <c r="CC70" s="65">
        <v>14.9</v>
      </c>
      <c r="CD70" s="65">
        <v>0</v>
      </c>
      <c r="CE70" s="65">
        <v>6.7</v>
      </c>
      <c r="CF70" s="66">
        <v>51</v>
      </c>
    </row>
    <row r="71" spans="1:84" ht="12.75">
      <c r="A71" s="53">
        <v>42292</v>
      </c>
      <c r="B71" s="54">
        <v>1.03757089352809</v>
      </c>
      <c r="C71" s="55">
        <v>2.235407066052227</v>
      </c>
      <c r="D71" s="54">
        <v>0.31384162653932585</v>
      </c>
      <c r="E71" s="55">
        <v>0.565668202764977</v>
      </c>
      <c r="F71" s="54">
        <v>0.29501872659325845</v>
      </c>
      <c r="G71" s="55">
        <v>0.5798771121351767</v>
      </c>
      <c r="H71" s="54">
        <v>0.01640449438202247</v>
      </c>
      <c r="I71" s="55">
        <v>0.02534562211981567</v>
      </c>
      <c r="J71" s="55"/>
      <c r="K71" s="54">
        <v>12.787741216314608</v>
      </c>
      <c r="L71" s="55">
        <v>10.2949491625192</v>
      </c>
      <c r="M71" s="54">
        <v>5.574803816674157</v>
      </c>
      <c r="N71" s="55">
        <v>4.369468217357911</v>
      </c>
      <c r="O71" s="54">
        <v>1.0152131264269662</v>
      </c>
      <c r="P71" s="55">
        <v>1.11454904546851</v>
      </c>
      <c r="Q71" s="54">
        <v>2.936584626382022</v>
      </c>
      <c r="R71" s="55">
        <v>4.257991368663594</v>
      </c>
      <c r="S71" s="54">
        <v>1.0296103085438202</v>
      </c>
      <c r="T71" s="55">
        <v>1.6851181333333332</v>
      </c>
      <c r="U71" s="54">
        <v>0.5755270197752809</v>
      </c>
      <c r="V71" s="55">
        <v>1.5283812450076806</v>
      </c>
      <c r="W71" s="54">
        <v>4.446214553258427</v>
      </c>
      <c r="X71" s="56">
        <v>4.166154633947772</v>
      </c>
      <c r="Z71" s="38" t="e">
        <f>SUM(#REF!)</f>
        <v>#REF!</v>
      </c>
      <c r="AA71" s="26" t="e">
        <f>SUM(#REF!)</f>
        <v>#REF!</v>
      </c>
      <c r="AB71" s="26" t="e">
        <f>Z71/#REF!*100</f>
        <v>#REF!</v>
      </c>
      <c r="AC71" s="26" t="e">
        <f>AA71/#REF!*100</f>
        <v>#REF!</v>
      </c>
      <c r="AD71" s="26" t="e">
        <f t="shared" si="11"/>
        <v>#REF!</v>
      </c>
      <c r="AE71" s="26" t="e">
        <f t="shared" si="12"/>
        <v>#REF!</v>
      </c>
      <c r="AF71" s="26"/>
      <c r="AG71" s="26" t="e">
        <f>#REF!/SUM(#REF!)*100</f>
        <v>#REF!</v>
      </c>
      <c r="AH71" s="26" t="e">
        <f>#REF!/SUM(#REF!)*100</f>
        <v>#REF!</v>
      </c>
      <c r="AI71" s="26" t="e">
        <f>#REF!/SUM(#REF!)*100</f>
        <v>#REF!</v>
      </c>
      <c r="AJ71" s="26" t="e">
        <f>#REF!/SUM(#REF!)*100</f>
        <v>#REF!</v>
      </c>
      <c r="AL71" s="26" t="e">
        <f>L71/#REF!*100</f>
        <v>#REF!</v>
      </c>
      <c r="AM71" s="26" t="e">
        <f>N71/#REF!*100</f>
        <v>#REF!</v>
      </c>
      <c r="AN71" s="26" t="e">
        <f>P71/#REF!*100</f>
        <v>#REF!</v>
      </c>
      <c r="AO71" s="26" t="e">
        <f>R71/#REF!*100</f>
        <v>#REF!</v>
      </c>
      <c r="AP71" s="26" t="e">
        <f>T71/#REF!*100</f>
        <v>#REF!</v>
      </c>
      <c r="AQ71" s="26" t="e">
        <f>V71/#REF!*100</f>
        <v>#REF!</v>
      </c>
      <c r="AR71" s="26" t="e">
        <f>X71/#REF!*100</f>
        <v>#REF!</v>
      </c>
      <c r="AS71" s="26" t="e">
        <f>K71/#REF!*100</f>
        <v>#REF!</v>
      </c>
      <c r="AT71" s="26" t="e">
        <f>M71/#REF!*100</f>
        <v>#REF!</v>
      </c>
      <c r="AU71" s="26" t="e">
        <f>O71/#REF!*100</f>
        <v>#REF!</v>
      </c>
      <c r="AV71" s="26" t="e">
        <f>Q71/#REF!*100</f>
        <v>#REF!</v>
      </c>
      <c r="AW71" s="26" t="e">
        <f>S71/#REF!*100</f>
        <v>#REF!</v>
      </c>
      <c r="AX71" s="26" t="e">
        <f>U71/#REF!*100</f>
        <v>#REF!</v>
      </c>
      <c r="AY71" s="26" t="e">
        <f>W71/#REF!*100</f>
        <v>#REF!</v>
      </c>
      <c r="BA71" s="26" t="e">
        <f>C71/#REF!*100</f>
        <v>#REF!</v>
      </c>
      <c r="BB71" s="26" t="e">
        <f>E71/#REF!*100</f>
        <v>#REF!</v>
      </c>
      <c r="BC71" s="26" t="e">
        <f>G71/#REF!*100</f>
        <v>#REF!</v>
      </c>
      <c r="BD71" s="26" t="e">
        <f>I71/#REF!*100</f>
        <v>#REF!</v>
      </c>
      <c r="BE71" s="26" t="e">
        <f>B71/#REF!*100</f>
        <v>#REF!</v>
      </c>
      <c r="BF71" s="26" t="e">
        <f>D71/#REF!*100</f>
        <v>#REF!</v>
      </c>
      <c r="BG71" s="26" t="e">
        <f>F71/#REF!*100</f>
        <v>#REF!</v>
      </c>
      <c r="BH71" s="26" t="e">
        <f>H71/#REF!*100</f>
        <v>#REF!</v>
      </c>
      <c r="BJ71" s="2" t="str">
        <f t="shared" si="10"/>
        <v>42292</v>
      </c>
      <c r="CA71" s="64">
        <v>18.8</v>
      </c>
      <c r="CB71" s="65">
        <v>23.1</v>
      </c>
      <c r="CC71" s="65">
        <v>13.7</v>
      </c>
      <c r="CD71" s="65">
        <v>0.5</v>
      </c>
      <c r="CE71" s="65">
        <v>8.3</v>
      </c>
      <c r="CF71" s="66">
        <v>62</v>
      </c>
    </row>
    <row r="72" spans="1:84" ht="12.75">
      <c r="A72" s="53">
        <v>42293</v>
      </c>
      <c r="B72" s="54">
        <v>1.67514713752809</v>
      </c>
      <c r="C72" s="55">
        <v>3.6388888888940087</v>
      </c>
      <c r="D72" s="54">
        <v>0.43968432316853934</v>
      </c>
      <c r="E72" s="55">
        <v>0.7028929851459293</v>
      </c>
      <c r="F72" s="54">
        <v>0.4677153558067416</v>
      </c>
      <c r="G72" s="55">
        <v>0.8950332821351767</v>
      </c>
      <c r="H72" s="54">
        <v>0.027640449438202246</v>
      </c>
      <c r="I72" s="55">
        <v>0.0314900153609831</v>
      </c>
      <c r="J72" s="55"/>
      <c r="K72" s="54">
        <v>12.327516497213484</v>
      </c>
      <c r="L72" s="55">
        <v>8.720473996006145</v>
      </c>
      <c r="M72" s="54">
        <v>5.140411093258427</v>
      </c>
      <c r="N72" s="55">
        <v>3.443431350998464</v>
      </c>
      <c r="O72" s="54">
        <v>0.9537578027415731</v>
      </c>
      <c r="P72" s="55">
        <v>0.91582912734255</v>
      </c>
      <c r="Q72" s="54">
        <v>2.610800784719101</v>
      </c>
      <c r="R72" s="55">
        <v>2.736281179109063</v>
      </c>
      <c r="S72" s="54">
        <v>0.889936686283146</v>
      </c>
      <c r="T72" s="55">
        <v>0.9557274522734256</v>
      </c>
      <c r="U72" s="54">
        <v>0.5043927233707866</v>
      </c>
      <c r="V72" s="55">
        <v>1.0167581010752689</v>
      </c>
      <c r="W72" s="54">
        <v>4.04547619047191</v>
      </c>
      <c r="X72" s="56">
        <v>3.0982078852534563</v>
      </c>
      <c r="Z72" s="38" t="e">
        <f>SUM(#REF!)</f>
        <v>#REF!</v>
      </c>
      <c r="AA72" s="26" t="e">
        <f>SUM(#REF!)</f>
        <v>#REF!</v>
      </c>
      <c r="AB72" s="26" t="e">
        <f>Z72/#REF!*100</f>
        <v>#REF!</v>
      </c>
      <c r="AC72" s="26" t="e">
        <f>AA72/#REF!*100</f>
        <v>#REF!</v>
      </c>
      <c r="AD72" s="26" t="e">
        <f t="shared" si="11"/>
        <v>#REF!</v>
      </c>
      <c r="AE72" s="26" t="e">
        <f t="shared" si="12"/>
        <v>#REF!</v>
      </c>
      <c r="AF72" s="26"/>
      <c r="AG72" s="26" t="e">
        <f>#REF!/SUM(#REF!)*100</f>
        <v>#REF!</v>
      </c>
      <c r="AH72" s="26" t="e">
        <f>#REF!/SUM(#REF!)*100</f>
        <v>#REF!</v>
      </c>
      <c r="AI72" s="26" t="e">
        <f>#REF!/SUM(#REF!)*100</f>
        <v>#REF!</v>
      </c>
      <c r="AJ72" s="26" t="e">
        <f>#REF!/SUM(#REF!)*100</f>
        <v>#REF!</v>
      </c>
      <c r="AL72" s="26" t="e">
        <f>L72/#REF!*100</f>
        <v>#REF!</v>
      </c>
      <c r="AM72" s="26" t="e">
        <f>N72/#REF!*100</f>
        <v>#REF!</v>
      </c>
      <c r="AN72" s="26" t="e">
        <f>P72/#REF!*100</f>
        <v>#REF!</v>
      </c>
      <c r="AO72" s="26" t="e">
        <f>R72/#REF!*100</f>
        <v>#REF!</v>
      </c>
      <c r="AP72" s="26" t="e">
        <f>T72/#REF!*100</f>
        <v>#REF!</v>
      </c>
      <c r="AQ72" s="26" t="e">
        <f>V72/#REF!*100</f>
        <v>#REF!</v>
      </c>
      <c r="AR72" s="26" t="e">
        <f>X72/#REF!*100</f>
        <v>#REF!</v>
      </c>
      <c r="AS72" s="26" t="e">
        <f>K72/#REF!*100</f>
        <v>#REF!</v>
      </c>
      <c r="AT72" s="26" t="e">
        <f>M72/#REF!*100</f>
        <v>#REF!</v>
      </c>
      <c r="AU72" s="26" t="e">
        <f>O72/#REF!*100</f>
        <v>#REF!</v>
      </c>
      <c r="AV72" s="26" t="e">
        <f>Q72/#REF!*100</f>
        <v>#REF!</v>
      </c>
      <c r="AW72" s="26" t="e">
        <f>S72/#REF!*100</f>
        <v>#REF!</v>
      </c>
      <c r="AX72" s="26" t="e">
        <f>U72/#REF!*100</f>
        <v>#REF!</v>
      </c>
      <c r="AY72" s="26" t="e">
        <f>W72/#REF!*100</f>
        <v>#REF!</v>
      </c>
      <c r="BA72" s="26" t="e">
        <f>C72/#REF!*100</f>
        <v>#REF!</v>
      </c>
      <c r="BB72" s="26" t="e">
        <f>E72/#REF!*100</f>
        <v>#REF!</v>
      </c>
      <c r="BC72" s="26" t="e">
        <f>G72/#REF!*100</f>
        <v>#REF!</v>
      </c>
      <c r="BD72" s="26" t="e">
        <f>I72/#REF!*100</f>
        <v>#REF!</v>
      </c>
      <c r="BE72" s="26" t="e">
        <f>B72/#REF!*100</f>
        <v>#REF!</v>
      </c>
      <c r="BF72" s="26" t="e">
        <f>D72/#REF!*100</f>
        <v>#REF!</v>
      </c>
      <c r="BG72" s="26" t="e">
        <f>F72/#REF!*100</f>
        <v>#REF!</v>
      </c>
      <c r="BH72" s="26" t="e">
        <f>H72/#REF!*100</f>
        <v>#REF!</v>
      </c>
      <c r="BJ72" s="2" t="str">
        <f t="shared" si="10"/>
        <v>42293</v>
      </c>
      <c r="CA72" s="64">
        <v>15.6</v>
      </c>
      <c r="CB72" s="65">
        <v>17.6</v>
      </c>
      <c r="CC72" s="65">
        <v>14.9</v>
      </c>
      <c r="CD72" s="65">
        <v>7</v>
      </c>
      <c r="CE72" s="65">
        <v>0</v>
      </c>
      <c r="CF72" s="66">
        <v>95</v>
      </c>
    </row>
    <row r="73" spans="1:84" ht="12.75">
      <c r="A73" s="53">
        <v>42296</v>
      </c>
      <c r="B73" s="54">
        <v>1.2088624933123595</v>
      </c>
      <c r="C73" s="55">
        <v>2.3188135468509983</v>
      </c>
      <c r="D73" s="54">
        <v>0.30821615837303373</v>
      </c>
      <c r="E73" s="55">
        <v>0.6511593884792627</v>
      </c>
      <c r="F73" s="54">
        <v>0.3385767790247191</v>
      </c>
      <c r="G73" s="55">
        <v>0.6515251261751152</v>
      </c>
      <c r="H73" s="54">
        <v>0.020636704120000002</v>
      </c>
      <c r="I73" s="55">
        <v>0.07834101382488479</v>
      </c>
      <c r="J73" s="55"/>
      <c r="K73" s="54">
        <v>12.601920991595506</v>
      </c>
      <c r="L73" s="55">
        <v>10.0158603812596</v>
      </c>
      <c r="M73" s="54">
        <v>5.679602104494382</v>
      </c>
      <c r="N73" s="55">
        <v>4.333043403072197</v>
      </c>
      <c r="O73" s="54">
        <v>0.9582222222022472</v>
      </c>
      <c r="P73" s="55">
        <v>0.9384682904761904</v>
      </c>
      <c r="Q73" s="54">
        <v>2.5949880506516854</v>
      </c>
      <c r="R73" s="55">
        <v>3.589969477572965</v>
      </c>
      <c r="S73" s="54">
        <v>0.9219291956494382</v>
      </c>
      <c r="T73" s="55">
        <v>1.563262646236559</v>
      </c>
      <c r="U73" s="54">
        <v>0.49872231141573037</v>
      </c>
      <c r="V73" s="55">
        <v>1.2924195875576037</v>
      </c>
      <c r="W73" s="54">
        <v>4.489341359011236</v>
      </c>
      <c r="X73" s="56">
        <v>4.131769305990783</v>
      </c>
      <c r="Z73" s="38" t="e">
        <f>SUM(#REF!)</f>
        <v>#REF!</v>
      </c>
      <c r="AA73" s="26" t="e">
        <f>SUM(#REF!)</f>
        <v>#REF!</v>
      </c>
      <c r="AB73" s="26" t="e">
        <f>Z73/#REF!*100</f>
        <v>#REF!</v>
      </c>
      <c r="AC73" s="26" t="e">
        <f>AA73/#REF!*100</f>
        <v>#REF!</v>
      </c>
      <c r="AD73" s="26" t="e">
        <f t="shared" si="11"/>
        <v>#REF!</v>
      </c>
      <c r="AE73" s="26" t="e">
        <f t="shared" si="12"/>
        <v>#REF!</v>
      </c>
      <c r="AF73" s="26"/>
      <c r="AG73" s="26" t="e">
        <f>#REF!/SUM(#REF!)*100</f>
        <v>#REF!</v>
      </c>
      <c r="AH73" s="26" t="e">
        <f>#REF!/SUM(#REF!)*100</f>
        <v>#REF!</v>
      </c>
      <c r="AI73" s="26" t="e">
        <f>#REF!/SUM(#REF!)*100</f>
        <v>#REF!</v>
      </c>
      <c r="AJ73" s="26" t="e">
        <f>#REF!/SUM(#REF!)*100</f>
        <v>#REF!</v>
      </c>
      <c r="AL73" s="26" t="e">
        <f>L73/#REF!*100</f>
        <v>#REF!</v>
      </c>
      <c r="AM73" s="26" t="e">
        <f>N73/#REF!*100</f>
        <v>#REF!</v>
      </c>
      <c r="AN73" s="26" t="e">
        <f>P73/#REF!*100</f>
        <v>#REF!</v>
      </c>
      <c r="AO73" s="26" t="e">
        <f>R73/#REF!*100</f>
        <v>#REF!</v>
      </c>
      <c r="AP73" s="26" t="e">
        <f>T73/#REF!*100</f>
        <v>#REF!</v>
      </c>
      <c r="AQ73" s="26" t="e">
        <f>V73/#REF!*100</f>
        <v>#REF!</v>
      </c>
      <c r="AR73" s="26" t="e">
        <f>X73/#REF!*100</f>
        <v>#REF!</v>
      </c>
      <c r="AS73" s="26" t="e">
        <f>K73/#REF!*100</f>
        <v>#REF!</v>
      </c>
      <c r="AT73" s="26" t="e">
        <f>M73/#REF!*100</f>
        <v>#REF!</v>
      </c>
      <c r="AU73" s="26" t="e">
        <f>O73/#REF!*100</f>
        <v>#REF!</v>
      </c>
      <c r="AV73" s="26" t="e">
        <f>Q73/#REF!*100</f>
        <v>#REF!</v>
      </c>
      <c r="AW73" s="26" t="e">
        <f>S73/#REF!*100</f>
        <v>#REF!</v>
      </c>
      <c r="AX73" s="26" t="e">
        <f>U73/#REF!*100</f>
        <v>#REF!</v>
      </c>
      <c r="AY73" s="26" t="e">
        <f>W73/#REF!*100</f>
        <v>#REF!</v>
      </c>
      <c r="BA73" s="26" t="e">
        <f>C73/#REF!*100</f>
        <v>#REF!</v>
      </c>
      <c r="BB73" s="26" t="e">
        <f>E73/#REF!*100</f>
        <v>#REF!</v>
      </c>
      <c r="BC73" s="26" t="e">
        <f>G73/#REF!*100</f>
        <v>#REF!</v>
      </c>
      <c r="BD73" s="26" t="e">
        <f>I73/#REF!*100</f>
        <v>#REF!</v>
      </c>
      <c r="BE73" s="26" t="e">
        <f>B73/#REF!*100</f>
        <v>#REF!</v>
      </c>
      <c r="BF73" s="26" t="e">
        <f>D73/#REF!*100</f>
        <v>#REF!</v>
      </c>
      <c r="BG73" s="26" t="e">
        <f>F73/#REF!*100</f>
        <v>#REF!</v>
      </c>
      <c r="BH73" s="26" t="e">
        <f>H73/#REF!*100</f>
        <v>#REF!</v>
      </c>
      <c r="BJ73" s="2" t="str">
        <f t="shared" si="10"/>
        <v>42296</v>
      </c>
      <c r="CA73" s="64">
        <v>19</v>
      </c>
      <c r="CB73" s="65">
        <v>24.3</v>
      </c>
      <c r="CC73" s="65">
        <v>14.6</v>
      </c>
      <c r="CD73" s="65">
        <v>0</v>
      </c>
      <c r="CE73" s="65">
        <v>9.9</v>
      </c>
      <c r="CF73" s="66">
        <v>70</v>
      </c>
    </row>
    <row r="74" spans="1:84" ht="12.75">
      <c r="A74" s="53">
        <v>42297</v>
      </c>
      <c r="B74" s="54">
        <v>1.1462774253028263</v>
      </c>
      <c r="C74" s="55">
        <v>2.3766835945904172</v>
      </c>
      <c r="D74" s="54">
        <v>0.3502082932750112</v>
      </c>
      <c r="E74" s="55">
        <v>0.6975601678516229</v>
      </c>
      <c r="F74" s="54">
        <v>0.3225287872005384</v>
      </c>
      <c r="G74" s="55">
        <v>0.6210348126893354</v>
      </c>
      <c r="H74" s="54">
        <v>0.028936742934051143</v>
      </c>
      <c r="I74" s="55">
        <v>0.08114374034003091</v>
      </c>
      <c r="J74" s="55"/>
      <c r="K74" s="54">
        <v>12.565211996276357</v>
      </c>
      <c r="L74" s="55">
        <v>10.682496303245749</v>
      </c>
      <c r="M74" s="54">
        <v>5.4866672719605205</v>
      </c>
      <c r="N74" s="55">
        <v>4.378765464296754</v>
      </c>
      <c r="O74" s="54">
        <v>0.9534370170928668</v>
      </c>
      <c r="P74" s="55">
        <v>1.191565466924266</v>
      </c>
      <c r="Q74" s="54">
        <v>2.981239006729475</v>
      </c>
      <c r="R74" s="55">
        <v>4.464302106646059</v>
      </c>
      <c r="S74" s="54">
        <v>0.9819990101615075</v>
      </c>
      <c r="T74" s="55">
        <v>1.704302909891808</v>
      </c>
      <c r="U74" s="54">
        <v>0.5768612873485868</v>
      </c>
      <c r="V74" s="55">
        <v>1.8256545360123646</v>
      </c>
      <c r="W74" s="54">
        <v>4.420271208524002</v>
      </c>
      <c r="X74" s="56">
        <v>4.146751908500773</v>
      </c>
      <c r="Z74" s="38" t="e">
        <f>SUM(#REF!)</f>
        <v>#REF!</v>
      </c>
      <c r="AA74" s="26" t="e">
        <f>SUM(#REF!)</f>
        <v>#REF!</v>
      </c>
      <c r="AB74" s="26" t="e">
        <f>Z74/#REF!*100</f>
        <v>#REF!</v>
      </c>
      <c r="AC74" s="26" t="e">
        <f>AA74/#REF!*100</f>
        <v>#REF!</v>
      </c>
      <c r="AD74" s="26" t="e">
        <f t="shared" si="11"/>
        <v>#REF!</v>
      </c>
      <c r="AE74" s="26" t="e">
        <f t="shared" si="12"/>
        <v>#REF!</v>
      </c>
      <c r="AF74" s="26"/>
      <c r="AG74" s="26" t="e">
        <f>#REF!/SUM(#REF!)*100</f>
        <v>#REF!</v>
      </c>
      <c r="AH74" s="26" t="e">
        <f>#REF!/SUM(#REF!)*100</f>
        <v>#REF!</v>
      </c>
      <c r="AI74" s="26" t="e">
        <f>#REF!/SUM(#REF!)*100</f>
        <v>#REF!</v>
      </c>
      <c r="AJ74" s="26" t="e">
        <f>#REF!/SUM(#REF!)*100</f>
        <v>#REF!</v>
      </c>
      <c r="AL74" s="26" t="e">
        <f>L74/#REF!*100</f>
        <v>#REF!</v>
      </c>
      <c r="AM74" s="26" t="e">
        <f>N74/#REF!*100</f>
        <v>#REF!</v>
      </c>
      <c r="AN74" s="26" t="e">
        <f>P74/#REF!*100</f>
        <v>#REF!</v>
      </c>
      <c r="AO74" s="26" t="e">
        <f>R74/#REF!*100</f>
        <v>#REF!</v>
      </c>
      <c r="AP74" s="26" t="e">
        <f>T74/#REF!*100</f>
        <v>#REF!</v>
      </c>
      <c r="AQ74" s="26" t="e">
        <f>V74/#REF!*100</f>
        <v>#REF!</v>
      </c>
      <c r="AR74" s="26" t="e">
        <f>X74/#REF!*100</f>
        <v>#REF!</v>
      </c>
      <c r="AS74" s="26" t="e">
        <f>K74/#REF!*100</f>
        <v>#REF!</v>
      </c>
      <c r="AT74" s="26" t="e">
        <f>M74/#REF!*100</f>
        <v>#REF!</v>
      </c>
      <c r="AU74" s="26" t="e">
        <f>O74/#REF!*100</f>
        <v>#REF!</v>
      </c>
      <c r="AV74" s="26" t="e">
        <f>Q74/#REF!*100</f>
        <v>#REF!</v>
      </c>
      <c r="AW74" s="26" t="e">
        <f>S74/#REF!*100</f>
        <v>#REF!</v>
      </c>
      <c r="AX74" s="26" t="e">
        <f>U74/#REF!*100</f>
        <v>#REF!</v>
      </c>
      <c r="AY74" s="26" t="e">
        <f>W74/#REF!*100</f>
        <v>#REF!</v>
      </c>
      <c r="BA74" s="26" t="e">
        <f>C74/#REF!*100</f>
        <v>#REF!</v>
      </c>
      <c r="BB74" s="26" t="e">
        <f>E74/#REF!*100</f>
        <v>#REF!</v>
      </c>
      <c r="BC74" s="26" t="e">
        <f>G74/#REF!*100</f>
        <v>#REF!</v>
      </c>
      <c r="BD74" s="26" t="e">
        <f>I74/#REF!*100</f>
        <v>#REF!</v>
      </c>
      <c r="BE74" s="26" t="e">
        <f>B74/#REF!*100</f>
        <v>#REF!</v>
      </c>
      <c r="BF74" s="26" t="e">
        <f>D74/#REF!*100</f>
        <v>#REF!</v>
      </c>
      <c r="BG74" s="26" t="e">
        <f>F74/#REF!*100</f>
        <v>#REF!</v>
      </c>
      <c r="BH74" s="26" t="e">
        <f>H74/#REF!*100</f>
        <v>#REF!</v>
      </c>
      <c r="BJ74" s="2" t="str">
        <f t="shared" si="10"/>
        <v>42297</v>
      </c>
      <c r="CA74" s="64">
        <v>19</v>
      </c>
      <c r="CB74" s="65">
        <v>23.9</v>
      </c>
      <c r="CC74" s="65">
        <v>15.5</v>
      </c>
      <c r="CD74" s="65">
        <v>0</v>
      </c>
      <c r="CE74" s="65">
        <v>6.9</v>
      </c>
      <c r="CF74" s="66">
        <v>75</v>
      </c>
    </row>
    <row r="75" spans="1:84" ht="12.75">
      <c r="A75" s="53">
        <v>42298</v>
      </c>
      <c r="B75" s="54">
        <v>1.4108152278600268</v>
      </c>
      <c r="C75" s="55">
        <v>2.8112534040185473</v>
      </c>
      <c r="D75" s="54">
        <v>0.4089469973710184</v>
      </c>
      <c r="E75" s="55">
        <v>0.7472768087171561</v>
      </c>
      <c r="F75" s="54">
        <v>0.3815826016375056</v>
      </c>
      <c r="G75" s="55">
        <v>0.8459188930602781</v>
      </c>
      <c r="H75" s="54">
        <v>0.02729176013144908</v>
      </c>
      <c r="I75" s="55">
        <v>0.06027820710973725</v>
      </c>
      <c r="J75" s="55"/>
      <c r="K75" s="54">
        <v>11.970681564064604</v>
      </c>
      <c r="L75" s="55">
        <v>9.4155720374034</v>
      </c>
      <c r="M75" s="54">
        <v>5.114289630910722</v>
      </c>
      <c r="N75" s="55">
        <v>3.649862836785162</v>
      </c>
      <c r="O75" s="54">
        <v>0.8472661952445043</v>
      </c>
      <c r="P75" s="55">
        <v>0.8834510928902627</v>
      </c>
      <c r="Q75" s="54">
        <v>2.593706694571557</v>
      </c>
      <c r="R75" s="55">
        <v>3.357115089953632</v>
      </c>
      <c r="S75" s="54">
        <v>0.8873297157963213</v>
      </c>
      <c r="T75" s="55">
        <v>1.3266882782380216</v>
      </c>
      <c r="U75" s="54">
        <v>0.5105973210408254</v>
      </c>
      <c r="V75" s="55">
        <v>1.2035267669242657</v>
      </c>
      <c r="W75" s="54">
        <v>4.110370868864962</v>
      </c>
      <c r="X75" s="56">
        <v>3.3698843145285933</v>
      </c>
      <c r="Z75" s="38" t="e">
        <f>SUM(#REF!)</f>
        <v>#REF!</v>
      </c>
      <c r="AA75" s="26" t="e">
        <f>SUM(#REF!)</f>
        <v>#REF!</v>
      </c>
      <c r="AB75" s="26" t="e">
        <f>Z75/#REF!*100</f>
        <v>#REF!</v>
      </c>
      <c r="AC75" s="26" t="e">
        <f>AA75/#REF!*100</f>
        <v>#REF!</v>
      </c>
      <c r="AD75" s="26" t="e">
        <f t="shared" si="11"/>
        <v>#REF!</v>
      </c>
      <c r="AE75" s="26" t="e">
        <f t="shared" si="12"/>
        <v>#REF!</v>
      </c>
      <c r="AF75" s="26"/>
      <c r="AG75" s="26" t="e">
        <f>#REF!/SUM(#REF!)*100</f>
        <v>#REF!</v>
      </c>
      <c r="AH75" s="26" t="e">
        <f>#REF!/SUM(#REF!)*100</f>
        <v>#REF!</v>
      </c>
      <c r="AI75" s="26" t="e">
        <f>#REF!/SUM(#REF!)*100</f>
        <v>#REF!</v>
      </c>
      <c r="AJ75" s="26" t="e">
        <f>#REF!/SUM(#REF!)*100</f>
        <v>#REF!</v>
      </c>
      <c r="AL75" s="26" t="e">
        <f>L75/#REF!*100</f>
        <v>#REF!</v>
      </c>
      <c r="AM75" s="26" t="e">
        <f>N75/#REF!*100</f>
        <v>#REF!</v>
      </c>
      <c r="AN75" s="26" t="e">
        <f>P75/#REF!*100</f>
        <v>#REF!</v>
      </c>
      <c r="AO75" s="26" t="e">
        <f>R75/#REF!*100</f>
        <v>#REF!</v>
      </c>
      <c r="AP75" s="26" t="e">
        <f>T75/#REF!*100</f>
        <v>#REF!</v>
      </c>
      <c r="AQ75" s="26" t="e">
        <f>V75/#REF!*100</f>
        <v>#REF!</v>
      </c>
      <c r="AR75" s="26" t="e">
        <f>X75/#REF!*100</f>
        <v>#REF!</v>
      </c>
      <c r="AS75" s="26" t="e">
        <f>K75/#REF!*100</f>
        <v>#REF!</v>
      </c>
      <c r="AT75" s="26" t="e">
        <f>M75/#REF!*100</f>
        <v>#REF!</v>
      </c>
      <c r="AU75" s="26" t="e">
        <f>O75/#REF!*100</f>
        <v>#REF!</v>
      </c>
      <c r="AV75" s="26" t="e">
        <f>Q75/#REF!*100</f>
        <v>#REF!</v>
      </c>
      <c r="AW75" s="26" t="e">
        <f>S75/#REF!*100</f>
        <v>#REF!</v>
      </c>
      <c r="AX75" s="26" t="e">
        <f>U75/#REF!*100</f>
        <v>#REF!</v>
      </c>
      <c r="AY75" s="26" t="e">
        <f>W75/#REF!*100</f>
        <v>#REF!</v>
      </c>
      <c r="BA75" s="26" t="e">
        <f>C75/#REF!*100</f>
        <v>#REF!</v>
      </c>
      <c r="BB75" s="26" t="e">
        <f>E75/#REF!*100</f>
        <v>#REF!</v>
      </c>
      <c r="BC75" s="26" t="e">
        <f>G75/#REF!*100</f>
        <v>#REF!</v>
      </c>
      <c r="BD75" s="26" t="e">
        <f>I75/#REF!*100</f>
        <v>#REF!</v>
      </c>
      <c r="BE75" s="26" t="e">
        <f>B75/#REF!*100</f>
        <v>#REF!</v>
      </c>
      <c r="BF75" s="26" t="e">
        <f>D75/#REF!*100</f>
        <v>#REF!</v>
      </c>
      <c r="BG75" s="26" t="e">
        <f>F75/#REF!*100</f>
        <v>#REF!</v>
      </c>
      <c r="BH75" s="26" t="e">
        <f>H75/#REF!*100</f>
        <v>#REF!</v>
      </c>
      <c r="BJ75" s="2" t="str">
        <f t="shared" si="10"/>
        <v>42298</v>
      </c>
      <c r="CA75" s="64">
        <v>17.2</v>
      </c>
      <c r="CB75" s="65">
        <v>20.8</v>
      </c>
      <c r="CC75" s="65">
        <v>15.3</v>
      </c>
      <c r="CD75" s="65">
        <v>0</v>
      </c>
      <c r="CE75" s="65">
        <v>3.2</v>
      </c>
      <c r="CF75" s="66">
        <v>71</v>
      </c>
    </row>
    <row r="76" spans="1:84" ht="12.75">
      <c r="A76" s="53">
        <v>42299</v>
      </c>
      <c r="B76" s="54">
        <v>1.3933025700314043</v>
      </c>
      <c r="C76" s="55">
        <v>2.812412600309119</v>
      </c>
      <c r="D76" s="54">
        <v>0.3777681642440556</v>
      </c>
      <c r="E76" s="55">
        <v>0.7422536247913447</v>
      </c>
      <c r="F76" s="54">
        <v>0.39249930568864966</v>
      </c>
      <c r="G76" s="55">
        <v>0.810756605579598</v>
      </c>
      <c r="H76" s="54">
        <v>0.031142515328398384</v>
      </c>
      <c r="I76" s="55">
        <v>0.07148377125193199</v>
      </c>
      <c r="J76" s="55"/>
      <c r="K76" s="54">
        <v>12.365435778017048</v>
      </c>
      <c r="L76" s="55">
        <v>9.994268585625965</v>
      </c>
      <c r="M76" s="54">
        <v>5.250588205966801</v>
      </c>
      <c r="N76" s="55">
        <v>4.097183805409583</v>
      </c>
      <c r="O76" s="54">
        <v>0.8821259444593988</v>
      </c>
      <c r="P76" s="55">
        <v>1.0744608817619785</v>
      </c>
      <c r="Q76" s="54">
        <v>2.704025223059668</v>
      </c>
      <c r="R76" s="55">
        <v>4.002143425811437</v>
      </c>
      <c r="S76" s="54">
        <v>0.9497664266846119</v>
      </c>
      <c r="T76" s="55">
        <v>1.530449226275116</v>
      </c>
      <c r="U76" s="54">
        <v>0.5419096755047106</v>
      </c>
      <c r="V76" s="55">
        <v>1.5859327431221022</v>
      </c>
      <c r="W76" s="54">
        <v>4.2634685637505605</v>
      </c>
      <c r="X76" s="56">
        <v>4.140878647295208</v>
      </c>
      <c r="Z76" s="38" t="e">
        <f>SUM(#REF!)</f>
        <v>#REF!</v>
      </c>
      <c r="AA76" s="26" t="e">
        <f>SUM(#REF!)</f>
        <v>#REF!</v>
      </c>
      <c r="AB76" s="26" t="e">
        <f>Z76/#REF!*100</f>
        <v>#REF!</v>
      </c>
      <c r="AC76" s="26" t="e">
        <f>AA76/#REF!*100</f>
        <v>#REF!</v>
      </c>
      <c r="AD76" s="26" t="e">
        <f t="shared" si="11"/>
        <v>#REF!</v>
      </c>
      <c r="AE76" s="26" t="e">
        <f t="shared" si="12"/>
        <v>#REF!</v>
      </c>
      <c r="AF76" s="26"/>
      <c r="AG76" s="26" t="e">
        <f>#REF!/SUM(#REF!)*100</f>
        <v>#REF!</v>
      </c>
      <c r="AH76" s="26" t="e">
        <f>#REF!/SUM(#REF!)*100</f>
        <v>#REF!</v>
      </c>
      <c r="AI76" s="26" t="e">
        <f>#REF!/SUM(#REF!)*100</f>
        <v>#REF!</v>
      </c>
      <c r="AJ76" s="26" t="e">
        <f>#REF!/SUM(#REF!)*100</f>
        <v>#REF!</v>
      </c>
      <c r="AL76" s="26" t="e">
        <f>L76/#REF!*100</f>
        <v>#REF!</v>
      </c>
      <c r="AM76" s="26" t="e">
        <f>N76/#REF!*100</f>
        <v>#REF!</v>
      </c>
      <c r="AN76" s="26" t="e">
        <f>P76/#REF!*100</f>
        <v>#REF!</v>
      </c>
      <c r="AO76" s="26" t="e">
        <f>R76/#REF!*100</f>
        <v>#REF!</v>
      </c>
      <c r="AP76" s="26" t="e">
        <f>T76/#REF!*100</f>
        <v>#REF!</v>
      </c>
      <c r="AQ76" s="26" t="e">
        <f>V76/#REF!*100</f>
        <v>#REF!</v>
      </c>
      <c r="AR76" s="26" t="e">
        <f>X76/#REF!*100</f>
        <v>#REF!</v>
      </c>
      <c r="AS76" s="26" t="e">
        <f>K76/#REF!*100</f>
        <v>#REF!</v>
      </c>
      <c r="AT76" s="26" t="e">
        <f>M76/#REF!*100</f>
        <v>#REF!</v>
      </c>
      <c r="AU76" s="26" t="e">
        <f>O76/#REF!*100</f>
        <v>#REF!</v>
      </c>
      <c r="AV76" s="26" t="e">
        <f>Q76/#REF!*100</f>
        <v>#REF!</v>
      </c>
      <c r="AW76" s="26" t="e">
        <f>S76/#REF!*100</f>
        <v>#REF!</v>
      </c>
      <c r="AX76" s="26" t="e">
        <f>U76/#REF!*100</f>
        <v>#REF!</v>
      </c>
      <c r="AY76" s="26" t="e">
        <f>W76/#REF!*100</f>
        <v>#REF!</v>
      </c>
      <c r="BA76" s="26" t="e">
        <f>C76/#REF!*100</f>
        <v>#REF!</v>
      </c>
      <c r="BB76" s="26" t="e">
        <f>E76/#REF!*100</f>
        <v>#REF!</v>
      </c>
      <c r="BC76" s="26" t="e">
        <f>G76/#REF!*100</f>
        <v>#REF!</v>
      </c>
      <c r="BD76" s="26" t="e">
        <f>I76/#REF!*100</f>
        <v>#REF!</v>
      </c>
      <c r="BE76" s="26" t="e">
        <f>B76/#REF!*100</f>
        <v>#REF!</v>
      </c>
      <c r="BF76" s="26" t="e">
        <f>D76/#REF!*100</f>
        <v>#REF!</v>
      </c>
      <c r="BG76" s="26" t="e">
        <f>F76/#REF!*100</f>
        <v>#REF!</v>
      </c>
      <c r="BH76" s="26" t="e">
        <f>H76/#REF!*100</f>
        <v>#REF!</v>
      </c>
      <c r="BJ76" s="2" t="str">
        <f t="shared" si="10"/>
        <v>42299</v>
      </c>
      <c r="CA76" s="64">
        <v>17.4</v>
      </c>
      <c r="CB76" s="65">
        <v>23.2</v>
      </c>
      <c r="CC76" s="65">
        <v>13.5</v>
      </c>
      <c r="CD76" s="65">
        <v>0</v>
      </c>
      <c r="CE76" s="65">
        <v>7.2</v>
      </c>
      <c r="CF76" s="66">
        <v>73</v>
      </c>
    </row>
    <row r="77" spans="1:84" ht="12.75">
      <c r="A77" s="53">
        <v>42300</v>
      </c>
      <c r="B77" s="54">
        <v>1.6625563459847463</v>
      </c>
      <c r="C77" s="55">
        <v>3.330238463214838</v>
      </c>
      <c r="D77" s="54">
        <v>0.4434927043965904</v>
      </c>
      <c r="E77" s="55">
        <v>0.7957827334930448</v>
      </c>
      <c r="F77" s="54">
        <v>0.44110107030506956</v>
      </c>
      <c r="G77" s="55">
        <v>0.8228637668315302</v>
      </c>
      <c r="H77" s="54">
        <v>0.02957230447151189</v>
      </c>
      <c r="I77" s="55">
        <v>0.09930448222565688</v>
      </c>
      <c r="J77" s="55"/>
      <c r="K77" s="54">
        <v>12.082514758546434</v>
      </c>
      <c r="L77" s="55">
        <v>9.77935359335394</v>
      </c>
      <c r="M77" s="54">
        <v>5.05515570367878</v>
      </c>
      <c r="N77" s="55">
        <v>3.9078484112828438</v>
      </c>
      <c r="O77" s="54">
        <v>0.8972298774338269</v>
      </c>
      <c r="P77" s="55">
        <v>0.8947081769706337</v>
      </c>
      <c r="Q77" s="54">
        <v>2.6565717419021984</v>
      </c>
      <c r="R77" s="55">
        <v>3.584575162132921</v>
      </c>
      <c r="S77" s="54">
        <v>0.9510001637864512</v>
      </c>
      <c r="T77" s="55">
        <v>1.3642977578825348</v>
      </c>
      <c r="U77" s="54">
        <v>0.49019953427545987</v>
      </c>
      <c r="V77" s="55">
        <v>1.2074680343122102</v>
      </c>
      <c r="W77" s="54">
        <v>4.134519002736654</v>
      </c>
      <c r="X77" s="56">
        <v>3.7309353191653787</v>
      </c>
      <c r="Z77" s="38" t="e">
        <f>SUM(#REF!)</f>
        <v>#REF!</v>
      </c>
      <c r="AA77" s="26" t="e">
        <f>SUM(#REF!)</f>
        <v>#REF!</v>
      </c>
      <c r="AB77" s="26" t="e">
        <f>Z77/#REF!*100</f>
        <v>#REF!</v>
      </c>
      <c r="AC77" s="26" t="e">
        <f>AA77/#REF!*100</f>
        <v>#REF!</v>
      </c>
      <c r="AD77" s="26" t="e">
        <f t="shared" si="11"/>
        <v>#REF!</v>
      </c>
      <c r="AE77" s="26" t="e">
        <f t="shared" si="12"/>
        <v>#REF!</v>
      </c>
      <c r="AF77" s="26"/>
      <c r="AG77" s="26" t="e">
        <f>#REF!/SUM(#REF!)*100</f>
        <v>#REF!</v>
      </c>
      <c r="AH77" s="26" t="e">
        <f>#REF!/SUM(#REF!)*100</f>
        <v>#REF!</v>
      </c>
      <c r="AI77" s="26" t="e">
        <f>#REF!/SUM(#REF!)*100</f>
        <v>#REF!</v>
      </c>
      <c r="AJ77" s="26" t="e">
        <f>#REF!/SUM(#REF!)*100</f>
        <v>#REF!</v>
      </c>
      <c r="AL77" s="26" t="e">
        <f>L77/#REF!*100</f>
        <v>#REF!</v>
      </c>
      <c r="AM77" s="26" t="e">
        <f>N77/#REF!*100</f>
        <v>#REF!</v>
      </c>
      <c r="AN77" s="26" t="e">
        <f>P77/#REF!*100</f>
        <v>#REF!</v>
      </c>
      <c r="AO77" s="26" t="e">
        <f>R77/#REF!*100</f>
        <v>#REF!</v>
      </c>
      <c r="AP77" s="26" t="e">
        <f>T77/#REF!*100</f>
        <v>#REF!</v>
      </c>
      <c r="AQ77" s="26" t="e">
        <f>V77/#REF!*100</f>
        <v>#REF!</v>
      </c>
      <c r="AR77" s="26" t="e">
        <f>X77/#REF!*100</f>
        <v>#REF!</v>
      </c>
      <c r="AS77" s="26" t="e">
        <f>K77/#REF!*100</f>
        <v>#REF!</v>
      </c>
      <c r="AT77" s="26" t="e">
        <f>M77/#REF!*100</f>
        <v>#REF!</v>
      </c>
      <c r="AU77" s="26" t="e">
        <f>O77/#REF!*100</f>
        <v>#REF!</v>
      </c>
      <c r="AV77" s="26" t="e">
        <f>Q77/#REF!*100</f>
        <v>#REF!</v>
      </c>
      <c r="AW77" s="26" t="e">
        <f>S77/#REF!*100</f>
        <v>#REF!</v>
      </c>
      <c r="AX77" s="26" t="e">
        <f>U77/#REF!*100</f>
        <v>#REF!</v>
      </c>
      <c r="AY77" s="26" t="e">
        <f>W77/#REF!*100</f>
        <v>#REF!</v>
      </c>
      <c r="BA77" s="26" t="e">
        <f>C77/#REF!*100</f>
        <v>#REF!</v>
      </c>
      <c r="BB77" s="26" t="e">
        <f>E77/#REF!*100</f>
        <v>#REF!</v>
      </c>
      <c r="BC77" s="26" t="e">
        <f>G77/#REF!*100</f>
        <v>#REF!</v>
      </c>
      <c r="BD77" s="26" t="e">
        <f>I77/#REF!*100</f>
        <v>#REF!</v>
      </c>
      <c r="BE77" s="26" t="e">
        <f>B77/#REF!*100</f>
        <v>#REF!</v>
      </c>
      <c r="BF77" s="26" t="e">
        <f>D77/#REF!*100</f>
        <v>#REF!</v>
      </c>
      <c r="BG77" s="26" t="e">
        <f>F77/#REF!*100</f>
        <v>#REF!</v>
      </c>
      <c r="BH77" s="26" t="e">
        <f>H77/#REF!*100</f>
        <v>#REF!</v>
      </c>
      <c r="BJ77" s="2" t="str">
        <f t="shared" si="10"/>
        <v>42300</v>
      </c>
      <c r="CA77" s="64">
        <v>17.9</v>
      </c>
      <c r="CB77" s="65">
        <v>21.3</v>
      </c>
      <c r="CC77" s="65">
        <v>15.7</v>
      </c>
      <c r="CD77" s="65">
        <v>0</v>
      </c>
      <c r="CE77" s="65">
        <v>0.8</v>
      </c>
      <c r="CF77" s="66">
        <v>71</v>
      </c>
    </row>
    <row r="78" spans="1:84" ht="12.75">
      <c r="A78" s="53">
        <v>42303</v>
      </c>
      <c r="B78" s="54">
        <v>2.2582793907133247</v>
      </c>
      <c r="C78" s="55">
        <v>4.215698829829985</v>
      </c>
      <c r="D78" s="54">
        <v>0.5526223589502018</v>
      </c>
      <c r="E78" s="55">
        <v>0.9793037462132922</v>
      </c>
      <c r="F78" s="54">
        <v>0.5737465017406909</v>
      </c>
      <c r="G78" s="55">
        <v>1.0958452932921174</v>
      </c>
      <c r="H78" s="54">
        <v>0.042993868698968145</v>
      </c>
      <c r="I78" s="55">
        <v>0.11849562081916537</v>
      </c>
      <c r="J78" s="55"/>
      <c r="K78" s="54">
        <v>11.43345937747869</v>
      </c>
      <c r="L78" s="55">
        <v>7.878923034775889</v>
      </c>
      <c r="M78" s="54">
        <v>5.0658965156123825</v>
      </c>
      <c r="N78" s="55">
        <v>3.7958074897990723</v>
      </c>
      <c r="O78" s="54">
        <v>0.7978017048003588</v>
      </c>
      <c r="P78" s="55">
        <v>0.9377309193199381</v>
      </c>
      <c r="Q78" s="54">
        <v>2.3592108355316284</v>
      </c>
      <c r="R78" s="55">
        <v>3.236477716074189</v>
      </c>
      <c r="S78" s="54">
        <v>0.8478615223553162</v>
      </c>
      <c r="T78" s="55">
        <v>1.3370216851622876</v>
      </c>
      <c r="U78" s="54">
        <v>0.47006451749663525</v>
      </c>
      <c r="V78" s="55">
        <v>1.235675144049459</v>
      </c>
      <c r="W78" s="54">
        <v>4.138807707940781</v>
      </c>
      <c r="X78" s="56">
        <v>3.6381959360123646</v>
      </c>
      <c r="Z78" s="38" t="e">
        <f>SUM(#REF!)</f>
        <v>#REF!</v>
      </c>
      <c r="AA78" s="26" t="e">
        <f>SUM(#REF!)</f>
        <v>#REF!</v>
      </c>
      <c r="AB78" s="26" t="e">
        <f>Z78/#REF!*100</f>
        <v>#REF!</v>
      </c>
      <c r="AC78" s="26" t="e">
        <f>AA78/#REF!*100</f>
        <v>#REF!</v>
      </c>
      <c r="AD78" s="26" t="e">
        <f t="shared" si="11"/>
        <v>#REF!</v>
      </c>
      <c r="AE78" s="26" t="e">
        <f t="shared" si="12"/>
        <v>#REF!</v>
      </c>
      <c r="AF78" s="26"/>
      <c r="AG78" s="26" t="e">
        <f>#REF!/SUM(#REF!)*100</f>
        <v>#REF!</v>
      </c>
      <c r="AH78" s="26" t="e">
        <f>#REF!/SUM(#REF!)*100</f>
        <v>#REF!</v>
      </c>
      <c r="AI78" s="26" t="e">
        <f>#REF!/SUM(#REF!)*100</f>
        <v>#REF!</v>
      </c>
      <c r="AJ78" s="26" t="e">
        <f>#REF!/SUM(#REF!)*100</f>
        <v>#REF!</v>
      </c>
      <c r="AL78" s="26" t="e">
        <f>L78/#REF!*100</f>
        <v>#REF!</v>
      </c>
      <c r="AM78" s="26" t="e">
        <f>N78/#REF!*100</f>
        <v>#REF!</v>
      </c>
      <c r="AN78" s="26" t="e">
        <f>P78/#REF!*100</f>
        <v>#REF!</v>
      </c>
      <c r="AO78" s="26" t="e">
        <f>R78/#REF!*100</f>
        <v>#REF!</v>
      </c>
      <c r="AP78" s="26" t="e">
        <f>T78/#REF!*100</f>
        <v>#REF!</v>
      </c>
      <c r="AQ78" s="26" t="e">
        <f>V78/#REF!*100</f>
        <v>#REF!</v>
      </c>
      <c r="AR78" s="26" t="e">
        <f>X78/#REF!*100</f>
        <v>#REF!</v>
      </c>
      <c r="AS78" s="26" t="e">
        <f>K78/#REF!*100</f>
        <v>#REF!</v>
      </c>
      <c r="AT78" s="26" t="e">
        <f>M78/#REF!*100</f>
        <v>#REF!</v>
      </c>
      <c r="AU78" s="26" t="e">
        <f>O78/#REF!*100</f>
        <v>#REF!</v>
      </c>
      <c r="AV78" s="26" t="e">
        <f>Q78/#REF!*100</f>
        <v>#REF!</v>
      </c>
      <c r="AW78" s="26" t="e">
        <f>S78/#REF!*100</f>
        <v>#REF!</v>
      </c>
      <c r="AX78" s="26" t="e">
        <f>U78/#REF!*100</f>
        <v>#REF!</v>
      </c>
      <c r="AY78" s="26" t="e">
        <f>W78/#REF!*100</f>
        <v>#REF!</v>
      </c>
      <c r="BA78" s="26" t="e">
        <f>C78/#REF!*100</f>
        <v>#REF!</v>
      </c>
      <c r="BB78" s="26" t="e">
        <f>E78/#REF!*100</f>
        <v>#REF!</v>
      </c>
      <c r="BC78" s="26" t="e">
        <f>G78/#REF!*100</f>
        <v>#REF!</v>
      </c>
      <c r="BD78" s="26" t="e">
        <f>I78/#REF!*100</f>
        <v>#REF!</v>
      </c>
      <c r="BE78" s="26" t="e">
        <f>B78/#REF!*100</f>
        <v>#REF!</v>
      </c>
      <c r="BF78" s="26" t="e">
        <f>D78/#REF!*100</f>
        <v>#REF!</v>
      </c>
      <c r="BG78" s="26" t="e">
        <f>F78/#REF!*100</f>
        <v>#REF!</v>
      </c>
      <c r="BH78" s="26" t="e">
        <f>H78/#REF!*100</f>
        <v>#REF!</v>
      </c>
      <c r="BJ78" s="2" t="str">
        <f t="shared" si="10"/>
        <v>42303</v>
      </c>
      <c r="CA78" s="64">
        <v>15.5</v>
      </c>
      <c r="CB78" s="65">
        <v>20.4</v>
      </c>
      <c r="CC78" s="65">
        <v>11.7</v>
      </c>
      <c r="CD78" s="65">
        <v>0</v>
      </c>
      <c r="CE78" s="65">
        <v>9.5</v>
      </c>
      <c r="CF78" s="66">
        <v>46</v>
      </c>
    </row>
    <row r="79" spans="1:84" ht="12.75">
      <c r="A79" s="53">
        <v>42304</v>
      </c>
      <c r="B79" s="54">
        <v>1.877159306953791</v>
      </c>
      <c r="C79" s="55">
        <v>3.66636858763524</v>
      </c>
      <c r="D79" s="54">
        <v>0.5019120254643338</v>
      </c>
      <c r="E79" s="55">
        <v>1.028633988408037</v>
      </c>
      <c r="F79" s="54">
        <v>0.5043581362539256</v>
      </c>
      <c r="G79" s="55">
        <v>0.8493228821638331</v>
      </c>
      <c r="H79" s="54">
        <v>0.04007776282189323</v>
      </c>
      <c r="I79" s="55">
        <v>0.15494590417310664</v>
      </c>
      <c r="J79" s="55"/>
      <c r="K79" s="54">
        <v>11.959210835531628</v>
      </c>
      <c r="L79" s="55">
        <v>9.5127458064915</v>
      </c>
      <c r="M79" s="54">
        <v>5.17538507550471</v>
      </c>
      <c r="N79" s="55">
        <v>3.9658229457496135</v>
      </c>
      <c r="O79" s="54">
        <v>0.8453117990130103</v>
      </c>
      <c r="P79" s="55">
        <v>0.9208581732612056</v>
      </c>
      <c r="Q79" s="54">
        <v>2.777612211305518</v>
      </c>
      <c r="R79" s="55">
        <v>4.061954274497682</v>
      </c>
      <c r="S79" s="54">
        <v>0.9775385075504711</v>
      </c>
      <c r="T79" s="55">
        <v>1.4683972647604329</v>
      </c>
      <c r="U79" s="54">
        <v>0.5436774979362943</v>
      </c>
      <c r="V79" s="55">
        <v>1.6430682403400307</v>
      </c>
      <c r="W79" s="54">
        <v>4.3865495951547775</v>
      </c>
      <c r="X79" s="56">
        <v>3.9523381307573415</v>
      </c>
      <c r="Z79" s="38" t="e">
        <f>SUM(#REF!)</f>
        <v>#REF!</v>
      </c>
      <c r="AA79" s="26" t="e">
        <f>SUM(#REF!)</f>
        <v>#REF!</v>
      </c>
      <c r="AB79" s="26" t="e">
        <f>Z79/#REF!*100</f>
        <v>#REF!</v>
      </c>
      <c r="AC79" s="26" t="e">
        <f>AA79/#REF!*100</f>
        <v>#REF!</v>
      </c>
      <c r="AD79" s="26" t="e">
        <f t="shared" si="11"/>
        <v>#REF!</v>
      </c>
      <c r="AE79" s="26" t="e">
        <f t="shared" si="12"/>
        <v>#REF!</v>
      </c>
      <c r="AF79" s="26"/>
      <c r="AG79" s="26" t="e">
        <f>#REF!/SUM(#REF!)*100</f>
        <v>#REF!</v>
      </c>
      <c r="AH79" s="26" t="e">
        <f>#REF!/SUM(#REF!)*100</f>
        <v>#REF!</v>
      </c>
      <c r="AI79" s="26" t="e">
        <f>#REF!/SUM(#REF!)*100</f>
        <v>#REF!</v>
      </c>
      <c r="AJ79" s="26" t="e">
        <f>#REF!/SUM(#REF!)*100</f>
        <v>#REF!</v>
      </c>
      <c r="AL79" s="26" t="e">
        <f>L79/#REF!*100</f>
        <v>#REF!</v>
      </c>
      <c r="AM79" s="26" t="e">
        <f>N79/#REF!*100</f>
        <v>#REF!</v>
      </c>
      <c r="AN79" s="26" t="e">
        <f>P79/#REF!*100</f>
        <v>#REF!</v>
      </c>
      <c r="AO79" s="26" t="e">
        <f>R79/#REF!*100</f>
        <v>#REF!</v>
      </c>
      <c r="AP79" s="26" t="e">
        <f>T79/#REF!*100</f>
        <v>#REF!</v>
      </c>
      <c r="AQ79" s="26" t="e">
        <f>V79/#REF!*100</f>
        <v>#REF!</v>
      </c>
      <c r="AR79" s="26" t="e">
        <f>X79/#REF!*100</f>
        <v>#REF!</v>
      </c>
      <c r="AS79" s="26" t="e">
        <f>K79/#REF!*100</f>
        <v>#REF!</v>
      </c>
      <c r="AT79" s="26" t="e">
        <f>M79/#REF!*100</f>
        <v>#REF!</v>
      </c>
      <c r="AU79" s="26" t="e">
        <f>O79/#REF!*100</f>
        <v>#REF!</v>
      </c>
      <c r="AV79" s="26" t="e">
        <f>Q79/#REF!*100</f>
        <v>#REF!</v>
      </c>
      <c r="AW79" s="26" t="e">
        <f>S79/#REF!*100</f>
        <v>#REF!</v>
      </c>
      <c r="AX79" s="26" t="e">
        <f>U79/#REF!*100</f>
        <v>#REF!</v>
      </c>
      <c r="AY79" s="26" t="e">
        <f>W79/#REF!*100</f>
        <v>#REF!</v>
      </c>
      <c r="BA79" s="26" t="e">
        <f>C79/#REF!*100</f>
        <v>#REF!</v>
      </c>
      <c r="BB79" s="26" t="e">
        <f>E79/#REF!*100</f>
        <v>#REF!</v>
      </c>
      <c r="BC79" s="26" t="e">
        <f>G79/#REF!*100</f>
        <v>#REF!</v>
      </c>
      <c r="BD79" s="26" t="e">
        <f>I79/#REF!*100</f>
        <v>#REF!</v>
      </c>
      <c r="BE79" s="26" t="e">
        <f>B79/#REF!*100</f>
        <v>#REF!</v>
      </c>
      <c r="BF79" s="26" t="e">
        <f>D79/#REF!*100</f>
        <v>#REF!</v>
      </c>
      <c r="BG79" s="26" t="e">
        <f>F79/#REF!*100</f>
        <v>#REF!</v>
      </c>
      <c r="BH79" s="26" t="e">
        <f>H79/#REF!*100</f>
        <v>#REF!</v>
      </c>
      <c r="BJ79" s="2" t="str">
        <f t="shared" si="10"/>
        <v>42304</v>
      </c>
      <c r="CA79" s="64">
        <v>18.3</v>
      </c>
      <c r="CB79" s="65">
        <v>24.9</v>
      </c>
      <c r="CC79" s="65">
        <v>10.3</v>
      </c>
      <c r="CD79" s="65">
        <v>0</v>
      </c>
      <c r="CE79" s="65">
        <v>9.4</v>
      </c>
      <c r="CF79" s="66">
        <v>67</v>
      </c>
    </row>
    <row r="80" spans="1:84" ht="12.75">
      <c r="A80" s="53">
        <v>42305</v>
      </c>
      <c r="B80" s="54">
        <v>1.5407923689995513</v>
      </c>
      <c r="C80" s="55">
        <v>2.4420512255023183</v>
      </c>
      <c r="D80" s="54">
        <v>0.4254043025930911</v>
      </c>
      <c r="E80" s="55">
        <v>0.7440899389489954</v>
      </c>
      <c r="F80" s="54">
        <v>0.39668119378645134</v>
      </c>
      <c r="G80" s="55">
        <v>0.6462316920556415</v>
      </c>
      <c r="H80" s="54">
        <v>0.040681279241812474</v>
      </c>
      <c r="I80" s="55">
        <v>0.11012364760432766</v>
      </c>
      <c r="J80" s="55"/>
      <c r="K80" s="54">
        <v>12.113604221399731</v>
      </c>
      <c r="L80" s="55">
        <v>9.865862756568779</v>
      </c>
      <c r="M80" s="54">
        <v>5.315486338088829</v>
      </c>
      <c r="N80" s="55">
        <v>4.322623563987635</v>
      </c>
      <c r="O80" s="54">
        <v>0.8210322801256169</v>
      </c>
      <c r="P80" s="55">
        <v>0.9382718775888717</v>
      </c>
      <c r="Q80" s="54">
        <v>3.0196917259309104</v>
      </c>
      <c r="R80" s="55">
        <v>4.143690492890263</v>
      </c>
      <c r="S80" s="54">
        <v>1.058035847806191</v>
      </c>
      <c r="T80" s="55">
        <v>1.7041005105100464</v>
      </c>
      <c r="U80" s="54">
        <v>0.5915475656348138</v>
      </c>
      <c r="V80" s="55">
        <v>1.3172568029366305</v>
      </c>
      <c r="W80" s="54">
        <v>4.417088594078062</v>
      </c>
      <c r="X80" s="56">
        <v>4.189999130139103</v>
      </c>
      <c r="Z80" s="38" t="e">
        <f>SUM(#REF!)</f>
        <v>#REF!</v>
      </c>
      <c r="AA80" s="26" t="e">
        <f>SUM(#REF!)</f>
        <v>#REF!</v>
      </c>
      <c r="AB80" s="26" t="e">
        <f>Z80/#REF!*100</f>
        <v>#REF!</v>
      </c>
      <c r="AC80" s="26" t="e">
        <f>AA80/#REF!*100</f>
        <v>#REF!</v>
      </c>
      <c r="AD80" s="26" t="e">
        <f t="shared" si="11"/>
        <v>#REF!</v>
      </c>
      <c r="AE80" s="26" t="e">
        <f t="shared" si="12"/>
        <v>#REF!</v>
      </c>
      <c r="AF80" s="26"/>
      <c r="AG80" s="26" t="e">
        <f>#REF!/SUM(#REF!)*100</f>
        <v>#REF!</v>
      </c>
      <c r="AH80" s="26" t="e">
        <f>#REF!/SUM(#REF!)*100</f>
        <v>#REF!</v>
      </c>
      <c r="AI80" s="26" t="e">
        <f>#REF!/SUM(#REF!)*100</f>
        <v>#REF!</v>
      </c>
      <c r="AJ80" s="26" t="e">
        <f>#REF!/SUM(#REF!)*100</f>
        <v>#REF!</v>
      </c>
      <c r="AL80" s="26" t="e">
        <f>L80/#REF!*100</f>
        <v>#REF!</v>
      </c>
      <c r="AM80" s="26" t="e">
        <f>N80/#REF!*100</f>
        <v>#REF!</v>
      </c>
      <c r="AN80" s="26" t="e">
        <f>P80/#REF!*100</f>
        <v>#REF!</v>
      </c>
      <c r="AO80" s="26" t="e">
        <f>R80/#REF!*100</f>
        <v>#REF!</v>
      </c>
      <c r="AP80" s="26" t="e">
        <f>T80/#REF!*100</f>
        <v>#REF!</v>
      </c>
      <c r="AQ80" s="26" t="e">
        <f>V80/#REF!*100</f>
        <v>#REF!</v>
      </c>
      <c r="AR80" s="26" t="e">
        <f>X80/#REF!*100</f>
        <v>#REF!</v>
      </c>
      <c r="AS80" s="26" t="e">
        <f>K80/#REF!*100</f>
        <v>#REF!</v>
      </c>
      <c r="AT80" s="26" t="e">
        <f>M80/#REF!*100</f>
        <v>#REF!</v>
      </c>
      <c r="AU80" s="26" t="e">
        <f>O80/#REF!*100</f>
        <v>#REF!</v>
      </c>
      <c r="AV80" s="26" t="e">
        <f>Q80/#REF!*100</f>
        <v>#REF!</v>
      </c>
      <c r="AW80" s="26" t="e">
        <f>S80/#REF!*100</f>
        <v>#REF!</v>
      </c>
      <c r="AX80" s="26" t="e">
        <f>U80/#REF!*100</f>
        <v>#REF!</v>
      </c>
      <c r="AY80" s="26" t="e">
        <f>W80/#REF!*100</f>
        <v>#REF!</v>
      </c>
      <c r="BA80" s="26" t="e">
        <f>C80/#REF!*100</f>
        <v>#REF!</v>
      </c>
      <c r="BB80" s="26" t="e">
        <f>E80/#REF!*100</f>
        <v>#REF!</v>
      </c>
      <c r="BC80" s="26" t="e">
        <f>G80/#REF!*100</f>
        <v>#REF!</v>
      </c>
      <c r="BD80" s="26" t="e">
        <f>I80/#REF!*100</f>
        <v>#REF!</v>
      </c>
      <c r="BE80" s="26" t="e">
        <f>B80/#REF!*100</f>
        <v>#REF!</v>
      </c>
      <c r="BF80" s="26" t="e">
        <f>D80/#REF!*100</f>
        <v>#REF!</v>
      </c>
      <c r="BG80" s="26" t="e">
        <f>F80/#REF!*100</f>
        <v>#REF!</v>
      </c>
      <c r="BH80" s="26" t="e">
        <f>H80/#REF!*100</f>
        <v>#REF!</v>
      </c>
      <c r="BJ80" s="2" t="str">
        <f t="shared" si="10"/>
        <v>42305</v>
      </c>
      <c r="CA80" s="64">
        <v>20.8</v>
      </c>
      <c r="CB80" s="65">
        <v>26.1</v>
      </c>
      <c r="CC80" s="65">
        <v>16.1</v>
      </c>
      <c r="CD80" s="65">
        <v>0</v>
      </c>
      <c r="CE80" s="65">
        <v>7.6</v>
      </c>
      <c r="CF80" s="66">
        <v>66</v>
      </c>
    </row>
    <row r="81" spans="1:84" ht="12.75">
      <c r="A81" s="53">
        <v>42306</v>
      </c>
      <c r="B81" s="54">
        <v>2.0605545942126513</v>
      </c>
      <c r="C81" s="55">
        <v>3.6267498344667697</v>
      </c>
      <c r="D81" s="54">
        <v>0.549936977931808</v>
      </c>
      <c r="E81" s="55">
        <v>0.9978251268933539</v>
      </c>
      <c r="F81" s="54">
        <v>0.5473466641049798</v>
      </c>
      <c r="G81" s="55">
        <v>0.8566902185935086</v>
      </c>
      <c r="H81" s="54">
        <v>0.04632656113144908</v>
      </c>
      <c r="I81" s="55">
        <v>0.1410355486862442</v>
      </c>
      <c r="J81" s="55"/>
      <c r="K81" s="54">
        <v>11.681183105832211</v>
      </c>
      <c r="L81" s="55">
        <v>8.938505724111284</v>
      </c>
      <c r="M81" s="54">
        <v>5.014222692238672</v>
      </c>
      <c r="N81" s="55">
        <v>3.597997082843895</v>
      </c>
      <c r="O81" s="54">
        <v>0.7685274199192462</v>
      </c>
      <c r="P81" s="55">
        <v>0.9024655921174652</v>
      </c>
      <c r="Q81" s="54">
        <v>2.6494584374607446</v>
      </c>
      <c r="R81" s="55">
        <v>3.5282860622874805</v>
      </c>
      <c r="S81" s="54">
        <v>0.8865389134589502</v>
      </c>
      <c r="T81" s="55">
        <v>1.3553112265842349</v>
      </c>
      <c r="U81" s="54">
        <v>0.48697899977568415</v>
      </c>
      <c r="V81" s="55">
        <v>1.309013629366306</v>
      </c>
      <c r="W81" s="54">
        <v>4.14633937918349</v>
      </c>
      <c r="X81" s="56">
        <v>3.8144195319938174</v>
      </c>
      <c r="Z81" s="38" t="e">
        <f>SUM(#REF!)</f>
        <v>#REF!</v>
      </c>
      <c r="AA81" s="26" t="e">
        <f>SUM(#REF!)</f>
        <v>#REF!</v>
      </c>
      <c r="AB81" s="26" t="e">
        <f>Z81/#REF!*100</f>
        <v>#REF!</v>
      </c>
      <c r="AC81" s="26" t="e">
        <f>AA81/#REF!*100</f>
        <v>#REF!</v>
      </c>
      <c r="AD81" s="26" t="e">
        <f t="shared" si="11"/>
        <v>#REF!</v>
      </c>
      <c r="AE81" s="26" t="e">
        <f t="shared" si="12"/>
        <v>#REF!</v>
      </c>
      <c r="AF81" s="26"/>
      <c r="AG81" s="26" t="e">
        <f>#REF!/SUM(#REF!)*100</f>
        <v>#REF!</v>
      </c>
      <c r="AH81" s="26" t="e">
        <f>#REF!/SUM(#REF!)*100</f>
        <v>#REF!</v>
      </c>
      <c r="AI81" s="26" t="e">
        <f>#REF!/SUM(#REF!)*100</f>
        <v>#REF!</v>
      </c>
      <c r="AJ81" s="26" t="e">
        <f>#REF!/SUM(#REF!)*100</f>
        <v>#REF!</v>
      </c>
      <c r="AL81" s="26" t="e">
        <f>L81/#REF!*100</f>
        <v>#REF!</v>
      </c>
      <c r="AM81" s="26" t="e">
        <f>N81/#REF!*100</f>
        <v>#REF!</v>
      </c>
      <c r="AN81" s="26" t="e">
        <f>P81/#REF!*100</f>
        <v>#REF!</v>
      </c>
      <c r="AO81" s="26" t="e">
        <f>R81/#REF!*100</f>
        <v>#REF!</v>
      </c>
      <c r="AP81" s="26" t="e">
        <f>T81/#REF!*100</f>
        <v>#REF!</v>
      </c>
      <c r="AQ81" s="26" t="e">
        <f>V81/#REF!*100</f>
        <v>#REF!</v>
      </c>
      <c r="AR81" s="26" t="e">
        <f>X81/#REF!*100</f>
        <v>#REF!</v>
      </c>
      <c r="AS81" s="26" t="e">
        <f>K81/#REF!*100</f>
        <v>#REF!</v>
      </c>
      <c r="AT81" s="26" t="e">
        <f>M81/#REF!*100</f>
        <v>#REF!</v>
      </c>
      <c r="AU81" s="26" t="e">
        <f>O81/#REF!*100</f>
        <v>#REF!</v>
      </c>
      <c r="AV81" s="26" t="e">
        <f>Q81/#REF!*100</f>
        <v>#REF!</v>
      </c>
      <c r="AW81" s="26" t="e">
        <f>S81/#REF!*100</f>
        <v>#REF!</v>
      </c>
      <c r="AX81" s="26" t="e">
        <f>U81/#REF!*100</f>
        <v>#REF!</v>
      </c>
      <c r="AY81" s="26" t="e">
        <f>W81/#REF!*100</f>
        <v>#REF!</v>
      </c>
      <c r="BA81" s="26" t="e">
        <f>C81/#REF!*100</f>
        <v>#REF!</v>
      </c>
      <c r="BB81" s="26" t="e">
        <f>E81/#REF!*100</f>
        <v>#REF!</v>
      </c>
      <c r="BC81" s="26" t="e">
        <f>G81/#REF!*100</f>
        <v>#REF!</v>
      </c>
      <c r="BD81" s="26" t="e">
        <f>I81/#REF!*100</f>
        <v>#REF!</v>
      </c>
      <c r="BE81" s="26" t="e">
        <f>B81/#REF!*100</f>
        <v>#REF!</v>
      </c>
      <c r="BF81" s="26" t="e">
        <f>D81/#REF!*100</f>
        <v>#REF!</v>
      </c>
      <c r="BG81" s="26" t="e">
        <f>F81/#REF!*100</f>
        <v>#REF!</v>
      </c>
      <c r="BH81" s="26" t="e">
        <f>H81/#REF!*100</f>
        <v>#REF!</v>
      </c>
      <c r="BJ81" s="2" t="str">
        <f t="shared" si="10"/>
        <v>42306</v>
      </c>
      <c r="CA81" s="64">
        <v>17.1</v>
      </c>
      <c r="CB81" s="65">
        <v>19.1</v>
      </c>
      <c r="CC81" s="65">
        <v>15.4</v>
      </c>
      <c r="CD81" s="65">
        <v>0</v>
      </c>
      <c r="CE81" s="65">
        <v>0.7</v>
      </c>
      <c r="CF81" s="66">
        <v>68</v>
      </c>
    </row>
    <row r="82" spans="1:84" ht="12.75">
      <c r="A82" s="53">
        <v>42307</v>
      </c>
      <c r="B82" s="54">
        <v>1.9965498087931806</v>
      </c>
      <c r="C82" s="55">
        <v>3.531515419165379</v>
      </c>
      <c r="D82" s="54">
        <v>0.5347048644504262</v>
      </c>
      <c r="E82" s="55">
        <v>0.9141826746522411</v>
      </c>
      <c r="F82" s="54">
        <v>0.5074665128488111</v>
      </c>
      <c r="G82" s="55">
        <v>0.7397144329211747</v>
      </c>
      <c r="H82" s="54">
        <v>0.04975538891879767</v>
      </c>
      <c r="I82" s="55">
        <v>0.15705821741885626</v>
      </c>
      <c r="J82" s="55"/>
      <c r="K82" s="54">
        <v>12.02728962377748</v>
      </c>
      <c r="L82" s="55">
        <v>9.469288825502318</v>
      </c>
      <c r="M82" s="54">
        <v>5.225396825392553</v>
      </c>
      <c r="N82" s="55">
        <v>3.913736392426584</v>
      </c>
      <c r="O82" s="54">
        <v>0.743606998654105</v>
      </c>
      <c r="P82" s="55">
        <v>0.8304666225656877</v>
      </c>
      <c r="Q82" s="54">
        <v>2.7646809374158816</v>
      </c>
      <c r="R82" s="55">
        <v>3.698636397063369</v>
      </c>
      <c r="S82" s="54">
        <v>1.00615266294751</v>
      </c>
      <c r="T82" s="55">
        <v>1.4859140086553322</v>
      </c>
      <c r="U82" s="54">
        <v>0.5334636501570211</v>
      </c>
      <c r="V82" s="55">
        <v>1.2298791625965997</v>
      </c>
      <c r="W82" s="54">
        <v>4.348053793091073</v>
      </c>
      <c r="X82" s="56">
        <v>3.9986802224111284</v>
      </c>
      <c r="Z82" s="38" t="e">
        <f>SUM(#REF!)</f>
        <v>#REF!</v>
      </c>
      <c r="AA82" s="26" t="e">
        <f>SUM(#REF!)</f>
        <v>#REF!</v>
      </c>
      <c r="AB82" s="26" t="e">
        <f>Z82/#REF!*100</f>
        <v>#REF!</v>
      </c>
      <c r="AC82" s="26" t="e">
        <f>AA82/#REF!*100</f>
        <v>#REF!</v>
      </c>
      <c r="AD82" s="26" t="e">
        <f t="shared" si="11"/>
        <v>#REF!</v>
      </c>
      <c r="AE82" s="26" t="e">
        <f t="shared" si="12"/>
        <v>#REF!</v>
      </c>
      <c r="AF82" s="26"/>
      <c r="AG82" s="26" t="e">
        <f>#REF!/SUM(#REF!)*100</f>
        <v>#REF!</v>
      </c>
      <c r="AH82" s="26" t="e">
        <f>#REF!/SUM(#REF!)*100</f>
        <v>#REF!</v>
      </c>
      <c r="AI82" s="26" t="e">
        <f>#REF!/SUM(#REF!)*100</f>
        <v>#REF!</v>
      </c>
      <c r="AJ82" s="26" t="e">
        <f>#REF!/SUM(#REF!)*100</f>
        <v>#REF!</v>
      </c>
      <c r="AL82" s="26" t="e">
        <f>L82/#REF!*100</f>
        <v>#REF!</v>
      </c>
      <c r="AM82" s="26" t="e">
        <f>N82/#REF!*100</f>
        <v>#REF!</v>
      </c>
      <c r="AN82" s="26" t="e">
        <f>P82/#REF!*100</f>
        <v>#REF!</v>
      </c>
      <c r="AO82" s="26" t="e">
        <f>R82/#REF!*100</f>
        <v>#REF!</v>
      </c>
      <c r="AP82" s="26" t="e">
        <f>T82/#REF!*100</f>
        <v>#REF!</v>
      </c>
      <c r="AQ82" s="26" t="e">
        <f>V82/#REF!*100</f>
        <v>#REF!</v>
      </c>
      <c r="AR82" s="26" t="e">
        <f>X82/#REF!*100</f>
        <v>#REF!</v>
      </c>
      <c r="AS82" s="26" t="e">
        <f>K82/#REF!*100</f>
        <v>#REF!</v>
      </c>
      <c r="AT82" s="26" t="e">
        <f>M82/#REF!*100</f>
        <v>#REF!</v>
      </c>
      <c r="AU82" s="26" t="e">
        <f>O82/#REF!*100</f>
        <v>#REF!</v>
      </c>
      <c r="AV82" s="26" t="e">
        <f>Q82/#REF!*100</f>
        <v>#REF!</v>
      </c>
      <c r="AW82" s="26" t="e">
        <f>S82/#REF!*100</f>
        <v>#REF!</v>
      </c>
      <c r="AX82" s="26" t="e">
        <f>U82/#REF!*100</f>
        <v>#REF!</v>
      </c>
      <c r="AY82" s="26" t="e">
        <f>W82/#REF!*100</f>
        <v>#REF!</v>
      </c>
      <c r="BA82" s="26" t="e">
        <f>C82/#REF!*100</f>
        <v>#REF!</v>
      </c>
      <c r="BB82" s="26" t="e">
        <f>E82/#REF!*100</f>
        <v>#REF!</v>
      </c>
      <c r="BC82" s="26" t="e">
        <f>G82/#REF!*100</f>
        <v>#REF!</v>
      </c>
      <c r="BD82" s="26" t="e">
        <f>I82/#REF!*100</f>
        <v>#REF!</v>
      </c>
      <c r="BE82" s="26" t="e">
        <f>B82/#REF!*100</f>
        <v>#REF!</v>
      </c>
      <c r="BF82" s="26" t="e">
        <f>D82/#REF!*100</f>
        <v>#REF!</v>
      </c>
      <c r="BG82" s="26" t="e">
        <f>F82/#REF!*100</f>
        <v>#REF!</v>
      </c>
      <c r="BH82" s="26" t="e">
        <f>H82/#REF!*100</f>
        <v>#REF!</v>
      </c>
      <c r="BJ82" s="2" t="str">
        <f t="shared" si="10"/>
        <v>42307</v>
      </c>
      <c r="CA82" s="64">
        <v>17.1</v>
      </c>
      <c r="CB82" s="65">
        <v>21.6</v>
      </c>
      <c r="CC82" s="65">
        <v>14</v>
      </c>
      <c r="CD82" s="65">
        <v>0</v>
      </c>
      <c r="CE82" s="65">
        <v>6.1</v>
      </c>
      <c r="CF82" s="66">
        <v>60</v>
      </c>
    </row>
    <row r="83" spans="1:84" ht="12.75">
      <c r="A83" s="53">
        <v>42310</v>
      </c>
      <c r="B83" s="54">
        <v>4.290812048068284</v>
      </c>
      <c r="C83" s="55">
        <v>5.95439645627907</v>
      </c>
      <c r="D83" s="54">
        <v>1.050124074788859</v>
      </c>
      <c r="E83" s="55">
        <v>1.4764525655813954</v>
      </c>
      <c r="F83" s="54">
        <v>1.0805363025696317</v>
      </c>
      <c r="G83" s="55">
        <v>1.3017460317829457</v>
      </c>
      <c r="H83" s="54">
        <v>0.10438647156963163</v>
      </c>
      <c r="I83" s="55">
        <v>0.3134883720930232</v>
      </c>
      <c r="J83" s="55"/>
      <c r="K83" s="54">
        <v>9.47976511361186</v>
      </c>
      <c r="L83" s="55">
        <v>5.421999060310077</v>
      </c>
      <c r="M83" s="54">
        <v>4.539027938221024</v>
      </c>
      <c r="N83" s="55">
        <v>2.5323245745736433</v>
      </c>
      <c r="O83" s="54">
        <v>0.628270868095238</v>
      </c>
      <c r="P83" s="55">
        <v>0.5433370248062016</v>
      </c>
      <c r="Q83" s="54">
        <v>1.9138257818957773</v>
      </c>
      <c r="R83" s="55">
        <v>1.9589016409302327</v>
      </c>
      <c r="S83" s="54">
        <v>0.7115229110512129</v>
      </c>
      <c r="T83" s="55">
        <v>0.7555639451007752</v>
      </c>
      <c r="U83" s="54">
        <v>0.3512557224168913</v>
      </c>
      <c r="V83" s="55">
        <v>0.7109721803100775</v>
      </c>
      <c r="W83" s="54">
        <v>3.6742630385444746</v>
      </c>
      <c r="X83" s="56">
        <v>2.4336189133333335</v>
      </c>
      <c r="Z83" s="38" t="e">
        <f>SUM(#REF!)</f>
        <v>#REF!</v>
      </c>
      <c r="AA83" s="26" t="e">
        <f>SUM(#REF!)</f>
        <v>#REF!</v>
      </c>
      <c r="AB83" s="26" t="e">
        <f>Z83/#REF!*100</f>
        <v>#REF!</v>
      </c>
      <c r="AC83" s="26" t="e">
        <f>AA83/#REF!*100</f>
        <v>#REF!</v>
      </c>
      <c r="AD83" s="26" t="e">
        <f t="shared" si="11"/>
        <v>#REF!</v>
      </c>
      <c r="AE83" s="26" t="e">
        <f t="shared" si="12"/>
        <v>#REF!</v>
      </c>
      <c r="AF83" s="26"/>
      <c r="AG83" s="26" t="e">
        <f>#REF!/SUM(#REF!)*100</f>
        <v>#REF!</v>
      </c>
      <c r="AH83" s="26" t="e">
        <f>#REF!/SUM(#REF!)*100</f>
        <v>#REF!</v>
      </c>
      <c r="AI83" s="26" t="e">
        <f>#REF!/SUM(#REF!)*100</f>
        <v>#REF!</v>
      </c>
      <c r="AJ83" s="26" t="e">
        <f>#REF!/SUM(#REF!)*100</f>
        <v>#REF!</v>
      </c>
      <c r="AL83" s="26" t="e">
        <f>L83/#REF!*100</f>
        <v>#REF!</v>
      </c>
      <c r="AM83" s="26" t="e">
        <f>N83/#REF!*100</f>
        <v>#REF!</v>
      </c>
      <c r="AN83" s="26" t="e">
        <f>P83/#REF!*100</f>
        <v>#REF!</v>
      </c>
      <c r="AO83" s="26" t="e">
        <f>R83/#REF!*100</f>
        <v>#REF!</v>
      </c>
      <c r="AP83" s="26" t="e">
        <f>T83/#REF!*100</f>
        <v>#REF!</v>
      </c>
      <c r="AQ83" s="26" t="e">
        <f>V83/#REF!*100</f>
        <v>#REF!</v>
      </c>
      <c r="AR83" s="26" t="e">
        <f>X83/#REF!*100</f>
        <v>#REF!</v>
      </c>
      <c r="AS83" s="26" t="e">
        <f>K83/#REF!*100</f>
        <v>#REF!</v>
      </c>
      <c r="AT83" s="26" t="e">
        <f>M83/#REF!*100</f>
        <v>#REF!</v>
      </c>
      <c r="AU83" s="26" t="e">
        <f>O83/#REF!*100</f>
        <v>#REF!</v>
      </c>
      <c r="AV83" s="26" t="e">
        <f>Q83/#REF!*100</f>
        <v>#REF!</v>
      </c>
      <c r="AW83" s="26" t="e">
        <f>S83/#REF!*100</f>
        <v>#REF!</v>
      </c>
      <c r="AX83" s="26" t="e">
        <f>U83/#REF!*100</f>
        <v>#REF!</v>
      </c>
      <c r="AY83" s="26" t="e">
        <f>W83/#REF!*100</f>
        <v>#REF!</v>
      </c>
      <c r="BA83" s="26" t="e">
        <f>C83/#REF!*100</f>
        <v>#REF!</v>
      </c>
      <c r="BB83" s="26" t="e">
        <f>E83/#REF!*100</f>
        <v>#REF!</v>
      </c>
      <c r="BC83" s="26" t="e">
        <f>G83/#REF!*100</f>
        <v>#REF!</v>
      </c>
      <c r="BD83" s="26" t="e">
        <f>I83/#REF!*100</f>
        <v>#REF!</v>
      </c>
      <c r="BE83" s="26" t="e">
        <f>B83/#REF!*100</f>
        <v>#REF!</v>
      </c>
      <c r="BF83" s="26" t="e">
        <f>D83/#REF!*100</f>
        <v>#REF!</v>
      </c>
      <c r="BG83" s="26" t="e">
        <f>F83/#REF!*100</f>
        <v>#REF!</v>
      </c>
      <c r="BH83" s="26" t="e">
        <f>H83/#REF!*100</f>
        <v>#REF!</v>
      </c>
      <c r="BJ83" s="2" t="str">
        <f t="shared" si="10"/>
        <v>42310</v>
      </c>
      <c r="CA83" s="64">
        <v>12.7</v>
      </c>
      <c r="CB83" s="65">
        <v>15.3</v>
      </c>
      <c r="CC83" s="65">
        <v>9.6</v>
      </c>
      <c r="CD83" s="65">
        <v>38</v>
      </c>
      <c r="CE83" s="65">
        <v>0</v>
      </c>
      <c r="CF83" s="66">
        <v>90</v>
      </c>
    </row>
    <row r="84" spans="1:84" ht="12.75">
      <c r="A84" s="53">
        <v>42312</v>
      </c>
      <c r="B84" s="54">
        <v>3.2001652547619046</v>
      </c>
      <c r="C84" s="55">
        <v>4.900701365891473</v>
      </c>
      <c r="D84" s="54">
        <v>0.7551469644474393</v>
      </c>
      <c r="E84" s="55">
        <v>1.1987264672868216</v>
      </c>
      <c r="F84" s="54">
        <v>0.7482618833692722</v>
      </c>
      <c r="G84" s="55">
        <v>1.0610741971162791</v>
      </c>
      <c r="H84" s="54">
        <v>0.08673790270889488</v>
      </c>
      <c r="I84" s="55">
        <v>0.297157622744186</v>
      </c>
      <c r="J84" s="55"/>
      <c r="K84" s="54">
        <v>10.548380075292004</v>
      </c>
      <c r="L84" s="55">
        <v>7.311275546201551</v>
      </c>
      <c r="M84" s="54">
        <v>4.873476875022462</v>
      </c>
      <c r="N84" s="55">
        <v>3.399327158604651</v>
      </c>
      <c r="O84" s="54">
        <v>0.6535992384366577</v>
      </c>
      <c r="P84" s="55">
        <v>0.591915836124031</v>
      </c>
      <c r="Q84" s="54">
        <v>2.236806357771788</v>
      </c>
      <c r="R84" s="55">
        <v>2.8158008657364344</v>
      </c>
      <c r="S84" s="54">
        <v>0.8243240063342319</v>
      </c>
      <c r="T84" s="55">
        <v>1.1956156246821705</v>
      </c>
      <c r="U84" s="54">
        <v>0.4642087023360287</v>
      </c>
      <c r="V84" s="55">
        <v>0.8106362629457364</v>
      </c>
      <c r="W84" s="54">
        <v>4.052644611320755</v>
      </c>
      <c r="X84" s="56">
        <v>3.4211382931782945</v>
      </c>
      <c r="Z84" s="38" t="e">
        <f>SUM(#REF!)</f>
        <v>#REF!</v>
      </c>
      <c r="AA84" s="26" t="e">
        <f>SUM(#REF!)</f>
        <v>#REF!</v>
      </c>
      <c r="AB84" s="26" t="e">
        <f>Z84/#REF!*100</f>
        <v>#REF!</v>
      </c>
      <c r="AC84" s="26" t="e">
        <f>AA84/#REF!*100</f>
        <v>#REF!</v>
      </c>
      <c r="AD84" s="26" t="e">
        <f t="shared" si="11"/>
        <v>#REF!</v>
      </c>
      <c r="AE84" s="26" t="e">
        <f t="shared" si="12"/>
        <v>#REF!</v>
      </c>
      <c r="AF84" s="26"/>
      <c r="AG84" s="26" t="e">
        <f>#REF!/SUM(#REF!)*100</f>
        <v>#REF!</v>
      </c>
      <c r="AH84" s="26" t="e">
        <f>#REF!/SUM(#REF!)*100</f>
        <v>#REF!</v>
      </c>
      <c r="AI84" s="26" t="e">
        <f>#REF!/SUM(#REF!)*100</f>
        <v>#REF!</v>
      </c>
      <c r="AJ84" s="26" t="e">
        <f>#REF!/SUM(#REF!)*100</f>
        <v>#REF!</v>
      </c>
      <c r="AL84" s="26" t="e">
        <f>L84/#REF!*100</f>
        <v>#REF!</v>
      </c>
      <c r="AM84" s="26" t="e">
        <f>N84/#REF!*100</f>
        <v>#REF!</v>
      </c>
      <c r="AN84" s="26" t="e">
        <f>P84/#REF!*100</f>
        <v>#REF!</v>
      </c>
      <c r="AO84" s="26" t="e">
        <f>R84/#REF!*100</f>
        <v>#REF!</v>
      </c>
      <c r="AP84" s="26" t="e">
        <f>T84/#REF!*100</f>
        <v>#REF!</v>
      </c>
      <c r="AQ84" s="26" t="e">
        <f>V84/#REF!*100</f>
        <v>#REF!</v>
      </c>
      <c r="AR84" s="26" t="e">
        <f>X84/#REF!*100</f>
        <v>#REF!</v>
      </c>
      <c r="AS84" s="26" t="e">
        <f>K84/#REF!*100</f>
        <v>#REF!</v>
      </c>
      <c r="AT84" s="26" t="e">
        <f>M84/#REF!*100</f>
        <v>#REF!</v>
      </c>
      <c r="AU84" s="26" t="e">
        <f>O84/#REF!*100</f>
        <v>#REF!</v>
      </c>
      <c r="AV84" s="26" t="e">
        <f>Q84/#REF!*100</f>
        <v>#REF!</v>
      </c>
      <c r="AW84" s="26" t="e">
        <f>S84/#REF!*100</f>
        <v>#REF!</v>
      </c>
      <c r="AX84" s="26" t="e">
        <f>U84/#REF!*100</f>
        <v>#REF!</v>
      </c>
      <c r="AY84" s="26" t="e">
        <f>W84/#REF!*100</f>
        <v>#REF!</v>
      </c>
      <c r="BA84" s="26" t="e">
        <f>C84/#REF!*100</f>
        <v>#REF!</v>
      </c>
      <c r="BB84" s="26" t="e">
        <f>E84/#REF!*100</f>
        <v>#REF!</v>
      </c>
      <c r="BC84" s="26" t="e">
        <f>G84/#REF!*100</f>
        <v>#REF!</v>
      </c>
      <c r="BD84" s="26" t="e">
        <f>I84/#REF!*100</f>
        <v>#REF!</v>
      </c>
      <c r="BE84" s="26" t="e">
        <f>B84/#REF!*100</f>
        <v>#REF!</v>
      </c>
      <c r="BF84" s="26" t="e">
        <f>D84/#REF!*100</f>
        <v>#REF!</v>
      </c>
      <c r="BG84" s="26" t="e">
        <f>F84/#REF!*100</f>
        <v>#REF!</v>
      </c>
      <c r="BH84" s="26" t="e">
        <f>H84/#REF!*100</f>
        <v>#REF!</v>
      </c>
      <c r="BJ84" s="2" t="str">
        <f t="shared" si="10"/>
        <v>42312</v>
      </c>
      <c r="CA84" s="64">
        <v>14.4</v>
      </c>
      <c r="CB84" s="65">
        <v>20.1</v>
      </c>
      <c r="CC84" s="65">
        <v>9.6</v>
      </c>
      <c r="CD84" s="65">
        <v>0</v>
      </c>
      <c r="CE84" s="65">
        <v>9.8</v>
      </c>
      <c r="CF84" s="66">
        <v>64</v>
      </c>
    </row>
    <row r="85" spans="1:84" ht="12.75">
      <c r="A85" s="53">
        <v>42313</v>
      </c>
      <c r="B85" s="54">
        <v>3.1160821246630728</v>
      </c>
      <c r="C85" s="55">
        <v>4.918918420155038</v>
      </c>
      <c r="D85" s="54">
        <v>0.7185481110691824</v>
      </c>
      <c r="E85" s="55">
        <v>1.4150055370542636</v>
      </c>
      <c r="F85" s="54">
        <v>0.7140824883423181</v>
      </c>
      <c r="G85" s="55">
        <v>1.0059062384496122</v>
      </c>
      <c r="H85" s="54">
        <v>0.09883733367475292</v>
      </c>
      <c r="I85" s="55">
        <v>0.3083979328217054</v>
      </c>
      <c r="J85" s="55"/>
      <c r="K85" s="54">
        <v>10.576196359029648</v>
      </c>
      <c r="L85" s="55">
        <v>7.7214822644961245</v>
      </c>
      <c r="M85" s="54">
        <v>4.936259786927224</v>
      </c>
      <c r="N85" s="55">
        <v>3.5674150139534886</v>
      </c>
      <c r="O85" s="54">
        <v>0.6677052582210243</v>
      </c>
      <c r="P85" s="55">
        <v>0.715946843875969</v>
      </c>
      <c r="Q85" s="54">
        <v>2.5405671073674756</v>
      </c>
      <c r="R85" s="55">
        <v>3.2965502198449608</v>
      </c>
      <c r="S85" s="54">
        <v>0.8513541265543576</v>
      </c>
      <c r="T85" s="55">
        <v>1.4168042551937985</v>
      </c>
      <c r="U85" s="54">
        <v>0.46757476576819407</v>
      </c>
      <c r="V85" s="55">
        <v>1.1245897513178293</v>
      </c>
      <c r="W85" s="54">
        <v>4.092256556693621</v>
      </c>
      <c r="X85" s="56">
        <v>3.566357931472868</v>
      </c>
      <c r="Z85" s="38" t="e">
        <f>SUM(#REF!)</f>
        <v>#REF!</v>
      </c>
      <c r="AA85" s="26" t="e">
        <f>SUM(#REF!)</f>
        <v>#REF!</v>
      </c>
      <c r="AB85" s="26" t="e">
        <f>Z85/#REF!*100</f>
        <v>#REF!</v>
      </c>
      <c r="AC85" s="26" t="e">
        <f>AA85/#REF!*100</f>
        <v>#REF!</v>
      </c>
      <c r="AD85" s="26" t="e">
        <f t="shared" si="11"/>
        <v>#REF!</v>
      </c>
      <c r="AE85" s="26" t="e">
        <f t="shared" si="12"/>
        <v>#REF!</v>
      </c>
      <c r="AF85" s="26"/>
      <c r="AG85" s="26" t="e">
        <f>#REF!/SUM(#REF!)*100</f>
        <v>#REF!</v>
      </c>
      <c r="AH85" s="26" t="e">
        <f>#REF!/SUM(#REF!)*100</f>
        <v>#REF!</v>
      </c>
      <c r="AI85" s="26" t="e">
        <f>#REF!/SUM(#REF!)*100</f>
        <v>#REF!</v>
      </c>
      <c r="AJ85" s="26" t="e">
        <f>#REF!/SUM(#REF!)*100</f>
        <v>#REF!</v>
      </c>
      <c r="AL85" s="26" t="e">
        <f>L85/#REF!*100</f>
        <v>#REF!</v>
      </c>
      <c r="AM85" s="26" t="e">
        <f>N85/#REF!*100</f>
        <v>#REF!</v>
      </c>
      <c r="AN85" s="26" t="e">
        <f>P85/#REF!*100</f>
        <v>#REF!</v>
      </c>
      <c r="AO85" s="26" t="e">
        <f>R85/#REF!*100</f>
        <v>#REF!</v>
      </c>
      <c r="AP85" s="26" t="e">
        <f>T85/#REF!*100</f>
        <v>#REF!</v>
      </c>
      <c r="AQ85" s="26" t="e">
        <f>V85/#REF!*100</f>
        <v>#REF!</v>
      </c>
      <c r="AR85" s="26" t="e">
        <f>X85/#REF!*100</f>
        <v>#REF!</v>
      </c>
      <c r="AS85" s="26" t="e">
        <f>K85/#REF!*100</f>
        <v>#REF!</v>
      </c>
      <c r="AT85" s="26" t="e">
        <f>M85/#REF!*100</f>
        <v>#REF!</v>
      </c>
      <c r="AU85" s="26" t="e">
        <f>O85/#REF!*100</f>
        <v>#REF!</v>
      </c>
      <c r="AV85" s="26" t="e">
        <f>Q85/#REF!*100</f>
        <v>#REF!</v>
      </c>
      <c r="AW85" s="26" t="e">
        <f>S85/#REF!*100</f>
        <v>#REF!</v>
      </c>
      <c r="AX85" s="26" t="e">
        <f>U85/#REF!*100</f>
        <v>#REF!</v>
      </c>
      <c r="AY85" s="26" t="e">
        <f>W85/#REF!*100</f>
        <v>#REF!</v>
      </c>
      <c r="BA85" s="26" t="e">
        <f>C85/#REF!*100</f>
        <v>#REF!</v>
      </c>
      <c r="BB85" s="26" t="e">
        <f>E85/#REF!*100</f>
        <v>#REF!</v>
      </c>
      <c r="BC85" s="26" t="e">
        <f>G85/#REF!*100</f>
        <v>#REF!</v>
      </c>
      <c r="BD85" s="26" t="e">
        <f>I85/#REF!*100</f>
        <v>#REF!</v>
      </c>
      <c r="BE85" s="26" t="e">
        <f>B85/#REF!*100</f>
        <v>#REF!</v>
      </c>
      <c r="BF85" s="26" t="e">
        <f>D85/#REF!*100</f>
        <v>#REF!</v>
      </c>
      <c r="BG85" s="26" t="e">
        <f>F85/#REF!*100</f>
        <v>#REF!</v>
      </c>
      <c r="BH85" s="26" t="e">
        <f>H85/#REF!*100</f>
        <v>#REF!</v>
      </c>
      <c r="BJ85" s="2" t="str">
        <f t="shared" si="10"/>
        <v>42313</v>
      </c>
      <c r="CA85" s="64">
        <v>15.1</v>
      </c>
      <c r="CB85" s="65">
        <v>21.1</v>
      </c>
      <c r="CC85" s="65">
        <v>10.3</v>
      </c>
      <c r="CD85" s="65">
        <v>0</v>
      </c>
      <c r="CE85" s="65">
        <v>8.2</v>
      </c>
      <c r="CF85" s="66">
        <v>70</v>
      </c>
    </row>
    <row r="86" spans="1:84" ht="12.75">
      <c r="A86" s="53">
        <v>42314</v>
      </c>
      <c r="B86" s="54">
        <v>2.9709467120395328</v>
      </c>
      <c r="C86" s="55">
        <v>4.438685862015504</v>
      </c>
      <c r="D86" s="54">
        <v>0.677036537884097</v>
      </c>
      <c r="E86" s="55">
        <v>1.126504245116279</v>
      </c>
      <c r="F86" s="54">
        <v>0.6642065631266846</v>
      </c>
      <c r="G86" s="55">
        <v>0.9529346622325582</v>
      </c>
      <c r="H86" s="54">
        <v>0.0817717023899371</v>
      </c>
      <c r="I86" s="55">
        <v>0.2594315245426357</v>
      </c>
      <c r="J86" s="55"/>
      <c r="K86" s="54">
        <v>10.938794228391734</v>
      </c>
      <c r="L86" s="55">
        <v>8.155073995813954</v>
      </c>
      <c r="M86" s="54">
        <v>4.916701963791554</v>
      </c>
      <c r="N86" s="55">
        <v>3.8636682438759693</v>
      </c>
      <c r="O86" s="54">
        <v>0.66016450606469</v>
      </c>
      <c r="P86" s="55">
        <v>0.6333887043410853</v>
      </c>
      <c r="Q86" s="54">
        <v>2.5403638814016176</v>
      </c>
      <c r="R86" s="55">
        <v>3.171614819224806</v>
      </c>
      <c r="S86" s="54">
        <v>0.8986522911051213</v>
      </c>
      <c r="T86" s="55">
        <v>1.504530353364341</v>
      </c>
      <c r="U86" s="54">
        <v>0.4727891156334232</v>
      </c>
      <c r="V86" s="55">
        <v>0.9971995703875969</v>
      </c>
      <c r="W86" s="54">
        <v>4.301349313297394</v>
      </c>
      <c r="X86" s="56">
        <v>3.627985838449612</v>
      </c>
      <c r="Z86" s="38" t="e">
        <f>SUM(#REF!)</f>
        <v>#REF!</v>
      </c>
      <c r="AA86" s="26" t="e">
        <f>SUM(#REF!)</f>
        <v>#REF!</v>
      </c>
      <c r="AB86" s="26" t="e">
        <f>Z86/#REF!*100</f>
        <v>#REF!</v>
      </c>
      <c r="AC86" s="26" t="e">
        <f>AA86/#REF!*100</f>
        <v>#REF!</v>
      </c>
      <c r="AD86" s="26" t="e">
        <f t="shared" si="11"/>
        <v>#REF!</v>
      </c>
      <c r="AE86" s="26" t="e">
        <f t="shared" si="12"/>
        <v>#REF!</v>
      </c>
      <c r="AF86" s="26"/>
      <c r="AG86" s="26" t="e">
        <f>#REF!/SUM(#REF!)*100</f>
        <v>#REF!</v>
      </c>
      <c r="AH86" s="26" t="e">
        <f>#REF!/SUM(#REF!)*100</f>
        <v>#REF!</v>
      </c>
      <c r="AI86" s="26" t="e">
        <f>#REF!/SUM(#REF!)*100</f>
        <v>#REF!</v>
      </c>
      <c r="AJ86" s="26" t="e">
        <f>#REF!/SUM(#REF!)*100</f>
        <v>#REF!</v>
      </c>
      <c r="AL86" s="26" t="e">
        <f>L86/#REF!*100</f>
        <v>#REF!</v>
      </c>
      <c r="AM86" s="26" t="e">
        <f>N86/#REF!*100</f>
        <v>#REF!</v>
      </c>
      <c r="AN86" s="26" t="e">
        <f>P86/#REF!*100</f>
        <v>#REF!</v>
      </c>
      <c r="AO86" s="26" t="e">
        <f>R86/#REF!*100</f>
        <v>#REF!</v>
      </c>
      <c r="AP86" s="26" t="e">
        <f>T86/#REF!*100</f>
        <v>#REF!</v>
      </c>
      <c r="AQ86" s="26" t="e">
        <f>V86/#REF!*100</f>
        <v>#REF!</v>
      </c>
      <c r="AR86" s="26" t="e">
        <f>X86/#REF!*100</f>
        <v>#REF!</v>
      </c>
      <c r="AS86" s="26" t="e">
        <f>K86/#REF!*100</f>
        <v>#REF!</v>
      </c>
      <c r="AT86" s="26" t="e">
        <f>M86/#REF!*100</f>
        <v>#REF!</v>
      </c>
      <c r="AU86" s="26" t="e">
        <f>O86/#REF!*100</f>
        <v>#REF!</v>
      </c>
      <c r="AV86" s="26" t="e">
        <f>Q86/#REF!*100</f>
        <v>#REF!</v>
      </c>
      <c r="AW86" s="26" t="e">
        <f>S86/#REF!*100</f>
        <v>#REF!</v>
      </c>
      <c r="AX86" s="26" t="e">
        <f>U86/#REF!*100</f>
        <v>#REF!</v>
      </c>
      <c r="AY86" s="26" t="e">
        <f>W86/#REF!*100</f>
        <v>#REF!</v>
      </c>
      <c r="BA86" s="26" t="e">
        <f>C86/#REF!*100</f>
        <v>#REF!</v>
      </c>
      <c r="BB86" s="26" t="e">
        <f>E86/#REF!*100</f>
        <v>#REF!</v>
      </c>
      <c r="BC86" s="26" t="e">
        <f>G86/#REF!*100</f>
        <v>#REF!</v>
      </c>
      <c r="BD86" s="26" t="e">
        <f>I86/#REF!*100</f>
        <v>#REF!</v>
      </c>
      <c r="BE86" s="26" t="e">
        <f>B86/#REF!*100</f>
        <v>#REF!</v>
      </c>
      <c r="BF86" s="26" t="e">
        <f>D86/#REF!*100</f>
        <v>#REF!</v>
      </c>
      <c r="BG86" s="26" t="e">
        <f>F86/#REF!*100</f>
        <v>#REF!</v>
      </c>
      <c r="BH86" s="26" t="e">
        <f>H86/#REF!*100</f>
        <v>#REF!</v>
      </c>
      <c r="BJ86" s="2" t="str">
        <f t="shared" si="10"/>
        <v>42314</v>
      </c>
      <c r="CA86" s="64">
        <v>16.4</v>
      </c>
      <c r="CB86" s="65">
        <v>22.2</v>
      </c>
      <c r="CC86" s="65">
        <v>10.5</v>
      </c>
      <c r="CD86" s="65">
        <v>0</v>
      </c>
      <c r="CE86" s="65">
        <v>9.6</v>
      </c>
      <c r="CF86" s="66">
        <v>64</v>
      </c>
    </row>
    <row r="87" spans="1:84" ht="12.75">
      <c r="A87" s="53">
        <v>42317</v>
      </c>
      <c r="B87" s="54">
        <v>2.792111089712489</v>
      </c>
      <c r="C87" s="55">
        <v>3.7638612034108525</v>
      </c>
      <c r="D87" s="54">
        <v>0.7069096821114107</v>
      </c>
      <c r="E87" s="55">
        <v>0.9901070505426356</v>
      </c>
      <c r="F87" s="54">
        <v>0.6069075428930818</v>
      </c>
      <c r="G87" s="55">
        <v>0.7857511997054263</v>
      </c>
      <c r="H87" s="54">
        <v>0.09701899627583109</v>
      </c>
      <c r="I87" s="55">
        <v>0.24638242894573642</v>
      </c>
      <c r="J87" s="55"/>
      <c r="K87" s="54">
        <v>10.901315085804132</v>
      </c>
      <c r="L87" s="55">
        <v>7.393224604806201</v>
      </c>
      <c r="M87" s="54">
        <v>5.229144739667565</v>
      </c>
      <c r="N87" s="55">
        <v>3.304790429147287</v>
      </c>
      <c r="O87" s="54">
        <v>0.6394921490610962</v>
      </c>
      <c r="P87" s="55">
        <v>0.6622000737984496</v>
      </c>
      <c r="Q87" s="54">
        <v>2.2849922987870617</v>
      </c>
      <c r="R87" s="55">
        <v>2.6942246384496125</v>
      </c>
      <c r="S87" s="54">
        <v>0.8399617079514825</v>
      </c>
      <c r="T87" s="55">
        <v>1.2145155877674418</v>
      </c>
      <c r="U87" s="54">
        <v>0.4296142985624438</v>
      </c>
      <c r="V87" s="55">
        <v>0.965730393643411</v>
      </c>
      <c r="W87" s="54">
        <v>4.301735442587601</v>
      </c>
      <c r="X87" s="56">
        <v>3.253511862790697</v>
      </c>
      <c r="Z87" s="38" t="e">
        <f>SUM(#REF!)</f>
        <v>#REF!</v>
      </c>
      <c r="AA87" s="26" t="e">
        <f>SUM(#REF!)</f>
        <v>#REF!</v>
      </c>
      <c r="AB87" s="26" t="e">
        <f>Z87/#REF!*100</f>
        <v>#REF!</v>
      </c>
      <c r="AC87" s="26" t="e">
        <f>AA87/#REF!*100</f>
        <v>#REF!</v>
      </c>
      <c r="AD87" s="26" t="e">
        <f t="shared" si="11"/>
        <v>#REF!</v>
      </c>
      <c r="AE87" s="26" t="e">
        <f t="shared" si="12"/>
        <v>#REF!</v>
      </c>
      <c r="AF87" s="26"/>
      <c r="AG87" s="26" t="e">
        <f>#REF!/SUM(#REF!)*100</f>
        <v>#REF!</v>
      </c>
      <c r="AH87" s="26" t="e">
        <f>#REF!/SUM(#REF!)*100</f>
        <v>#REF!</v>
      </c>
      <c r="AI87" s="26" t="e">
        <f>#REF!/SUM(#REF!)*100</f>
        <v>#REF!</v>
      </c>
      <c r="AJ87" s="26" t="e">
        <f>#REF!/SUM(#REF!)*100</f>
        <v>#REF!</v>
      </c>
      <c r="AL87" s="26" t="e">
        <f>L87/#REF!*100</f>
        <v>#REF!</v>
      </c>
      <c r="AM87" s="26" t="e">
        <f>N87/#REF!*100</f>
        <v>#REF!</v>
      </c>
      <c r="AN87" s="26" t="e">
        <f>P87/#REF!*100</f>
        <v>#REF!</v>
      </c>
      <c r="AO87" s="26" t="e">
        <f>R87/#REF!*100</f>
        <v>#REF!</v>
      </c>
      <c r="AP87" s="26" t="e">
        <f>T87/#REF!*100</f>
        <v>#REF!</v>
      </c>
      <c r="AQ87" s="26" t="e">
        <f>V87/#REF!*100</f>
        <v>#REF!</v>
      </c>
      <c r="AR87" s="26" t="e">
        <f>X87/#REF!*100</f>
        <v>#REF!</v>
      </c>
      <c r="AS87" s="26" t="e">
        <f>K87/#REF!*100</f>
        <v>#REF!</v>
      </c>
      <c r="AT87" s="26" t="e">
        <f>M87/#REF!*100</f>
        <v>#REF!</v>
      </c>
      <c r="AU87" s="26" t="e">
        <f>O87/#REF!*100</f>
        <v>#REF!</v>
      </c>
      <c r="AV87" s="26" t="e">
        <f>Q87/#REF!*100</f>
        <v>#REF!</v>
      </c>
      <c r="AW87" s="26" t="e">
        <f>S87/#REF!*100</f>
        <v>#REF!</v>
      </c>
      <c r="AX87" s="26" t="e">
        <f>U87/#REF!*100</f>
        <v>#REF!</v>
      </c>
      <c r="AY87" s="26" t="e">
        <f>W87/#REF!*100</f>
        <v>#REF!</v>
      </c>
      <c r="BA87" s="26" t="e">
        <f>C87/#REF!*100</f>
        <v>#REF!</v>
      </c>
      <c r="BB87" s="26" t="e">
        <f>E87/#REF!*100</f>
        <v>#REF!</v>
      </c>
      <c r="BC87" s="26" t="e">
        <f>G87/#REF!*100</f>
        <v>#REF!</v>
      </c>
      <c r="BD87" s="26" t="e">
        <f>I87/#REF!*100</f>
        <v>#REF!</v>
      </c>
      <c r="BE87" s="26" t="e">
        <f>B87/#REF!*100</f>
        <v>#REF!</v>
      </c>
      <c r="BF87" s="26" t="e">
        <f>D87/#REF!*100</f>
        <v>#REF!</v>
      </c>
      <c r="BG87" s="26" t="e">
        <f>F87/#REF!*100</f>
        <v>#REF!</v>
      </c>
      <c r="BH87" s="26" t="e">
        <f>H87/#REF!*100</f>
        <v>#REF!</v>
      </c>
      <c r="BJ87" s="2" t="str">
        <f t="shared" si="10"/>
        <v>42317</v>
      </c>
      <c r="CA87" s="64">
        <v>18.2</v>
      </c>
      <c r="CB87" s="65">
        <v>22.9</v>
      </c>
      <c r="CC87" s="65">
        <v>14.9</v>
      </c>
      <c r="CD87" s="65">
        <v>1</v>
      </c>
      <c r="CE87" s="65">
        <v>0</v>
      </c>
      <c r="CF87" s="66">
        <v>93</v>
      </c>
    </row>
    <row r="88" spans="1:84" ht="12.75">
      <c r="A88" s="53">
        <v>42318</v>
      </c>
      <c r="B88" s="54">
        <v>3.254952830188679</v>
      </c>
      <c r="C88" s="55">
        <v>4.650036913953488</v>
      </c>
      <c r="D88" s="54">
        <v>0.7947888589398023</v>
      </c>
      <c r="E88" s="55">
        <v>1.2470837947286821</v>
      </c>
      <c r="F88" s="54">
        <v>0.7684989089982031</v>
      </c>
      <c r="G88" s="55">
        <v>0.921280915503876</v>
      </c>
      <c r="H88" s="54">
        <v>0.11697257519317161</v>
      </c>
      <c r="I88" s="55">
        <v>0.3303617571007752</v>
      </c>
      <c r="J88" s="55"/>
      <c r="K88" s="54">
        <v>10.919332670170709</v>
      </c>
      <c r="L88" s="55">
        <v>6.926041142325582</v>
      </c>
      <c r="M88" s="54">
        <v>4.959177255795148</v>
      </c>
      <c r="N88" s="55">
        <v>3.1633175609302326</v>
      </c>
      <c r="O88" s="54">
        <v>0.6270301202156334</v>
      </c>
      <c r="P88" s="55">
        <v>0.6545773348837209</v>
      </c>
      <c r="Q88" s="54">
        <v>2.3898761391284813</v>
      </c>
      <c r="R88" s="55">
        <v>2.9687724420155037</v>
      </c>
      <c r="S88" s="54">
        <v>0.8572808368643307</v>
      </c>
      <c r="T88" s="55">
        <v>0.9899677841550388</v>
      </c>
      <c r="U88" s="54">
        <v>0.47898215889487866</v>
      </c>
      <c r="V88" s="55">
        <v>1.2122420215503875</v>
      </c>
      <c r="W88" s="54">
        <v>4.16029553328841</v>
      </c>
      <c r="X88" s="56">
        <v>3.209584214263566</v>
      </c>
      <c r="Z88" s="38" t="e">
        <f>SUM(#REF!)</f>
        <v>#REF!</v>
      </c>
      <c r="AA88" s="26" t="e">
        <f>SUM(#REF!)</f>
        <v>#REF!</v>
      </c>
      <c r="AB88" s="26" t="e">
        <f>Z88/#REF!*100</f>
        <v>#REF!</v>
      </c>
      <c r="AC88" s="26" t="e">
        <f>AA88/#REF!*100</f>
        <v>#REF!</v>
      </c>
      <c r="AD88" s="26" t="e">
        <f t="shared" si="11"/>
        <v>#REF!</v>
      </c>
      <c r="AE88" s="26" t="e">
        <f t="shared" si="12"/>
        <v>#REF!</v>
      </c>
      <c r="AF88" s="26"/>
      <c r="AG88" s="26" t="e">
        <f>#REF!/SUM(#REF!)*100</f>
        <v>#REF!</v>
      </c>
      <c r="AH88" s="26" t="e">
        <f>#REF!/SUM(#REF!)*100</f>
        <v>#REF!</v>
      </c>
      <c r="AI88" s="26" t="e">
        <f>#REF!/SUM(#REF!)*100</f>
        <v>#REF!</v>
      </c>
      <c r="AJ88" s="26" t="e">
        <f>#REF!/SUM(#REF!)*100</f>
        <v>#REF!</v>
      </c>
      <c r="AL88" s="26" t="e">
        <f>L88/#REF!*100</f>
        <v>#REF!</v>
      </c>
      <c r="AM88" s="26" t="e">
        <f>N88/#REF!*100</f>
        <v>#REF!</v>
      </c>
      <c r="AN88" s="26" t="e">
        <f>P88/#REF!*100</f>
        <v>#REF!</v>
      </c>
      <c r="AO88" s="26" t="e">
        <f>R88/#REF!*100</f>
        <v>#REF!</v>
      </c>
      <c r="AP88" s="26" t="e">
        <f>T88/#REF!*100</f>
        <v>#REF!</v>
      </c>
      <c r="AQ88" s="26" t="e">
        <f>V88/#REF!*100</f>
        <v>#REF!</v>
      </c>
      <c r="AR88" s="26" t="e">
        <f>X88/#REF!*100</f>
        <v>#REF!</v>
      </c>
      <c r="AS88" s="26" t="e">
        <f>K88/#REF!*100</f>
        <v>#REF!</v>
      </c>
      <c r="AT88" s="26" t="e">
        <f>M88/#REF!*100</f>
        <v>#REF!</v>
      </c>
      <c r="AU88" s="26" t="e">
        <f>O88/#REF!*100</f>
        <v>#REF!</v>
      </c>
      <c r="AV88" s="26" t="e">
        <f>Q88/#REF!*100</f>
        <v>#REF!</v>
      </c>
      <c r="AW88" s="26" t="e">
        <f>S88/#REF!*100</f>
        <v>#REF!</v>
      </c>
      <c r="AX88" s="26" t="e">
        <f>U88/#REF!*100</f>
        <v>#REF!</v>
      </c>
      <c r="AY88" s="26" t="e">
        <f>W88/#REF!*100</f>
        <v>#REF!</v>
      </c>
      <c r="BA88" s="26" t="e">
        <f>C88/#REF!*100</f>
        <v>#REF!</v>
      </c>
      <c r="BB88" s="26" t="e">
        <f>E88/#REF!*100</f>
        <v>#REF!</v>
      </c>
      <c r="BC88" s="26" t="e">
        <f>G88/#REF!*100</f>
        <v>#REF!</v>
      </c>
      <c r="BD88" s="26" t="e">
        <f>I88/#REF!*100</f>
        <v>#REF!</v>
      </c>
      <c r="BE88" s="26" t="e">
        <f>B88/#REF!*100</f>
        <v>#REF!</v>
      </c>
      <c r="BF88" s="26" t="e">
        <f>D88/#REF!*100</f>
        <v>#REF!</v>
      </c>
      <c r="BG88" s="26" t="e">
        <f>F88/#REF!*100</f>
        <v>#REF!</v>
      </c>
      <c r="BH88" s="26" t="e">
        <f>H88/#REF!*100</f>
        <v>#REF!</v>
      </c>
      <c r="BJ88" s="2" t="str">
        <f t="shared" si="10"/>
        <v>42318</v>
      </c>
      <c r="CA88" s="64">
        <v>16.5</v>
      </c>
      <c r="CB88" s="65">
        <v>18.2</v>
      </c>
      <c r="CC88" s="65">
        <v>13.8</v>
      </c>
      <c r="CD88" s="65">
        <v>7.5</v>
      </c>
      <c r="CE88" s="65">
        <v>0</v>
      </c>
      <c r="CF88" s="66">
        <v>94</v>
      </c>
    </row>
    <row r="89" spans="1:84" ht="12.75">
      <c r="A89" s="53">
        <v>42319</v>
      </c>
      <c r="B89" s="54">
        <v>3.4019146023360287</v>
      </c>
      <c r="C89" s="55">
        <v>5.15959763751938</v>
      </c>
      <c r="D89" s="54">
        <v>0.8594254053908357</v>
      </c>
      <c r="E89" s="55">
        <v>1.2921742341085272</v>
      </c>
      <c r="F89" s="54">
        <v>0.7306614469676549</v>
      </c>
      <c r="G89" s="55">
        <v>1.1591362126201552</v>
      </c>
      <c r="H89" s="54">
        <v>0.14587879176999102</v>
      </c>
      <c r="I89" s="55">
        <v>0.3361757105891473</v>
      </c>
      <c r="J89" s="55"/>
      <c r="K89" s="54">
        <v>10.185828734007188</v>
      </c>
      <c r="L89" s="55">
        <v>6.643870599689923</v>
      </c>
      <c r="M89" s="54">
        <v>4.658761177448338</v>
      </c>
      <c r="N89" s="55">
        <v>3.1107335817054262</v>
      </c>
      <c r="O89" s="54">
        <v>0.5623080049415993</v>
      </c>
      <c r="P89" s="55">
        <v>0.6528977482170543</v>
      </c>
      <c r="Q89" s="54">
        <v>2.2379219612309074</v>
      </c>
      <c r="R89" s="55">
        <v>2.70417295875969</v>
      </c>
      <c r="S89" s="54">
        <v>0.8657681940700809</v>
      </c>
      <c r="T89" s="55">
        <v>1.0792442699379845</v>
      </c>
      <c r="U89" s="54">
        <v>0.4587825696316262</v>
      </c>
      <c r="V89" s="55">
        <v>0.9909241920930234</v>
      </c>
      <c r="W89" s="54">
        <v>4.000108030637916</v>
      </c>
      <c r="X89" s="56">
        <v>3.1604886069767444</v>
      </c>
      <c r="Z89" s="38" t="e">
        <f>SUM(#REF!)</f>
        <v>#REF!</v>
      </c>
      <c r="AA89" s="26" t="e">
        <f>SUM(#REF!)</f>
        <v>#REF!</v>
      </c>
      <c r="AB89" s="26" t="e">
        <f>Z89/#REF!*100</f>
        <v>#REF!</v>
      </c>
      <c r="AC89" s="26" t="e">
        <f>AA89/#REF!*100</f>
        <v>#REF!</v>
      </c>
      <c r="AD89" s="26" t="e">
        <f t="shared" si="11"/>
        <v>#REF!</v>
      </c>
      <c r="AE89" s="26" t="e">
        <f t="shared" si="12"/>
        <v>#REF!</v>
      </c>
      <c r="AF89" s="26"/>
      <c r="AG89" s="26" t="e">
        <f>#REF!/SUM(#REF!)*100</f>
        <v>#REF!</v>
      </c>
      <c r="AH89" s="26" t="e">
        <f>#REF!/SUM(#REF!)*100</f>
        <v>#REF!</v>
      </c>
      <c r="AI89" s="26" t="e">
        <f>#REF!/SUM(#REF!)*100</f>
        <v>#REF!</v>
      </c>
      <c r="AJ89" s="26" t="e">
        <f>#REF!/SUM(#REF!)*100</f>
        <v>#REF!</v>
      </c>
      <c r="AL89" s="26" t="e">
        <f>L89/#REF!*100</f>
        <v>#REF!</v>
      </c>
      <c r="AM89" s="26" t="e">
        <f>N89/#REF!*100</f>
        <v>#REF!</v>
      </c>
      <c r="AN89" s="26" t="e">
        <f>P89/#REF!*100</f>
        <v>#REF!</v>
      </c>
      <c r="AO89" s="26" t="e">
        <f>R89/#REF!*100</f>
        <v>#REF!</v>
      </c>
      <c r="AP89" s="26" t="e">
        <f>T89/#REF!*100</f>
        <v>#REF!</v>
      </c>
      <c r="AQ89" s="26" t="e">
        <f>V89/#REF!*100</f>
        <v>#REF!</v>
      </c>
      <c r="AR89" s="26" t="e">
        <f>X89/#REF!*100</f>
        <v>#REF!</v>
      </c>
      <c r="AS89" s="26" t="e">
        <f>K89/#REF!*100</f>
        <v>#REF!</v>
      </c>
      <c r="AT89" s="26" t="e">
        <f>M89/#REF!*100</f>
        <v>#REF!</v>
      </c>
      <c r="AU89" s="26" t="e">
        <f>O89/#REF!*100</f>
        <v>#REF!</v>
      </c>
      <c r="AV89" s="26" t="e">
        <f>Q89/#REF!*100</f>
        <v>#REF!</v>
      </c>
      <c r="AW89" s="26" t="e">
        <f>S89/#REF!*100</f>
        <v>#REF!</v>
      </c>
      <c r="AX89" s="26" t="e">
        <f>U89/#REF!*100</f>
        <v>#REF!</v>
      </c>
      <c r="AY89" s="26" t="e">
        <f>W89/#REF!*100</f>
        <v>#REF!</v>
      </c>
      <c r="BA89" s="26" t="e">
        <f>C89/#REF!*100</f>
        <v>#REF!</v>
      </c>
      <c r="BB89" s="26" t="e">
        <f>E89/#REF!*100</f>
        <v>#REF!</v>
      </c>
      <c r="BC89" s="26" t="e">
        <f>G89/#REF!*100</f>
        <v>#REF!</v>
      </c>
      <c r="BD89" s="26" t="e">
        <f>I89/#REF!*100</f>
        <v>#REF!</v>
      </c>
      <c r="BE89" s="26" t="e">
        <f>B89/#REF!*100</f>
        <v>#REF!</v>
      </c>
      <c r="BF89" s="26" t="e">
        <f>D89/#REF!*100</f>
        <v>#REF!</v>
      </c>
      <c r="BG89" s="26" t="e">
        <f>F89/#REF!*100</f>
        <v>#REF!</v>
      </c>
      <c r="BH89" s="26" t="e">
        <f>H89/#REF!*100</f>
        <v>#REF!</v>
      </c>
      <c r="BJ89" s="2" t="str">
        <f t="shared" si="10"/>
        <v>42319</v>
      </c>
      <c r="CA89" s="64">
        <v>14.9</v>
      </c>
      <c r="CB89" s="65">
        <v>18.4</v>
      </c>
      <c r="CC89" s="65">
        <v>12.5</v>
      </c>
      <c r="CD89" s="65">
        <v>0</v>
      </c>
      <c r="CE89" s="65">
        <v>6.1</v>
      </c>
      <c r="CF89" s="66">
        <v>58</v>
      </c>
    </row>
    <row r="90" spans="1:84" ht="12.75">
      <c r="A90" s="53">
        <v>42320</v>
      </c>
      <c r="B90" s="54">
        <v>4.18952423737646</v>
      </c>
      <c r="C90" s="55">
        <v>6.533887043255814</v>
      </c>
      <c r="D90" s="54">
        <v>0.9453268728885893</v>
      </c>
      <c r="E90" s="55">
        <v>1.5544481358139535</v>
      </c>
      <c r="F90" s="54">
        <v>0.9621678860242588</v>
      </c>
      <c r="G90" s="55">
        <v>1.4065522333333333</v>
      </c>
      <c r="H90" s="54">
        <v>0.17683865999101528</v>
      </c>
      <c r="I90" s="55">
        <v>0.4116279069767442</v>
      </c>
      <c r="J90" s="55"/>
      <c r="K90" s="54">
        <v>9.35039361657682</v>
      </c>
      <c r="L90" s="55">
        <v>5.7695811939534885</v>
      </c>
      <c r="M90" s="54">
        <v>4.456696829694519</v>
      </c>
      <c r="N90" s="55">
        <v>2.9646095506976744</v>
      </c>
      <c r="O90" s="54">
        <v>0.5479773670485175</v>
      </c>
      <c r="P90" s="55">
        <v>0.6081949058914728</v>
      </c>
      <c r="Q90" s="54">
        <v>2.07864309245283</v>
      </c>
      <c r="R90" s="55">
        <v>2.7000385919379846</v>
      </c>
      <c r="S90" s="54">
        <v>0.7643488212893081</v>
      </c>
      <c r="T90" s="55">
        <v>1.0266602905426356</v>
      </c>
      <c r="U90" s="54">
        <v>0.3903275146451033</v>
      </c>
      <c r="V90" s="55">
        <v>0.9656011947286822</v>
      </c>
      <c r="W90" s="54">
        <v>3.8521103409703508</v>
      </c>
      <c r="X90" s="56">
        <v>2.9531242658914727</v>
      </c>
      <c r="Z90" s="38" t="e">
        <f>SUM(#REF!)</f>
        <v>#REF!</v>
      </c>
      <c r="AA90" s="26" t="e">
        <f>SUM(#REF!)</f>
        <v>#REF!</v>
      </c>
      <c r="AB90" s="26" t="e">
        <f>Z90/#REF!*100</f>
        <v>#REF!</v>
      </c>
      <c r="AC90" s="26" t="e">
        <f>AA90/#REF!*100</f>
        <v>#REF!</v>
      </c>
      <c r="AD90" s="26" t="e">
        <f t="shared" si="11"/>
        <v>#REF!</v>
      </c>
      <c r="AE90" s="26" t="e">
        <f t="shared" si="12"/>
        <v>#REF!</v>
      </c>
      <c r="AF90" s="26"/>
      <c r="AG90" s="26" t="e">
        <f>#REF!/SUM(#REF!)*100</f>
        <v>#REF!</v>
      </c>
      <c r="AH90" s="26" t="e">
        <f>#REF!/SUM(#REF!)*100</f>
        <v>#REF!</v>
      </c>
      <c r="AI90" s="26" t="e">
        <f>#REF!/SUM(#REF!)*100</f>
        <v>#REF!</v>
      </c>
      <c r="AJ90" s="26" t="e">
        <f>#REF!/SUM(#REF!)*100</f>
        <v>#REF!</v>
      </c>
      <c r="AL90" s="26" t="e">
        <f>L90/#REF!*100</f>
        <v>#REF!</v>
      </c>
      <c r="AM90" s="26" t="e">
        <f>N90/#REF!*100</f>
        <v>#REF!</v>
      </c>
      <c r="AN90" s="26" t="e">
        <f>P90/#REF!*100</f>
        <v>#REF!</v>
      </c>
      <c r="AO90" s="26" t="e">
        <f>R90/#REF!*100</f>
        <v>#REF!</v>
      </c>
      <c r="AP90" s="26" t="e">
        <f>T90/#REF!*100</f>
        <v>#REF!</v>
      </c>
      <c r="AQ90" s="26" t="e">
        <f>V90/#REF!*100</f>
        <v>#REF!</v>
      </c>
      <c r="AR90" s="26" t="e">
        <f>X90/#REF!*100</f>
        <v>#REF!</v>
      </c>
      <c r="AS90" s="26" t="e">
        <f>K90/#REF!*100</f>
        <v>#REF!</v>
      </c>
      <c r="AT90" s="26" t="e">
        <f>M90/#REF!*100</f>
        <v>#REF!</v>
      </c>
      <c r="AU90" s="26" t="e">
        <f>O90/#REF!*100</f>
        <v>#REF!</v>
      </c>
      <c r="AV90" s="26" t="e">
        <f>Q90/#REF!*100</f>
        <v>#REF!</v>
      </c>
      <c r="AW90" s="26" t="e">
        <f>S90/#REF!*100</f>
        <v>#REF!</v>
      </c>
      <c r="AX90" s="26" t="e">
        <f>U90/#REF!*100</f>
        <v>#REF!</v>
      </c>
      <c r="AY90" s="26" t="e">
        <f>W90/#REF!*100</f>
        <v>#REF!</v>
      </c>
      <c r="BA90" s="26" t="e">
        <f>C90/#REF!*100</f>
        <v>#REF!</v>
      </c>
      <c r="BB90" s="26" t="e">
        <f>E90/#REF!*100</f>
        <v>#REF!</v>
      </c>
      <c r="BC90" s="26" t="e">
        <f>G90/#REF!*100</f>
        <v>#REF!</v>
      </c>
      <c r="BD90" s="26" t="e">
        <f>I90/#REF!*100</f>
        <v>#REF!</v>
      </c>
      <c r="BE90" s="26" t="e">
        <f>B90/#REF!*100</f>
        <v>#REF!</v>
      </c>
      <c r="BF90" s="26" t="e">
        <f>D90/#REF!*100</f>
        <v>#REF!</v>
      </c>
      <c r="BG90" s="26" t="e">
        <f>F90/#REF!*100</f>
        <v>#REF!</v>
      </c>
      <c r="BH90" s="26" t="e">
        <f>H90/#REF!*100</f>
        <v>#REF!</v>
      </c>
      <c r="BJ90" s="2" t="str">
        <f t="shared" si="10"/>
        <v>42320</v>
      </c>
      <c r="CA90" s="64">
        <v>13.4</v>
      </c>
      <c r="CB90" s="65">
        <v>17.1</v>
      </c>
      <c r="CC90" s="65">
        <v>12</v>
      </c>
      <c r="CD90" s="65">
        <v>0</v>
      </c>
      <c r="CE90" s="65">
        <v>1.4</v>
      </c>
      <c r="CF90" s="66">
        <v>61</v>
      </c>
    </row>
    <row r="91" spans="1:84" ht="12.75">
      <c r="A91" s="53">
        <v>42321</v>
      </c>
      <c r="B91" s="54">
        <v>4.563522012578616</v>
      </c>
      <c r="C91" s="55">
        <v>6.557013658139535</v>
      </c>
      <c r="D91" s="54">
        <v>1.0505155521114107</v>
      </c>
      <c r="E91" s="55">
        <v>1.651347360620155</v>
      </c>
      <c r="F91" s="54">
        <v>0.975223548539982</v>
      </c>
      <c r="G91" s="55">
        <v>1.418696936124031</v>
      </c>
      <c r="H91" s="54">
        <v>0.1831012279110512</v>
      </c>
      <c r="I91" s="55">
        <v>0.4770025839844961</v>
      </c>
      <c r="J91" s="55"/>
      <c r="K91" s="54">
        <v>9.21671052066487</v>
      </c>
      <c r="L91" s="55">
        <v>5.763638041550387</v>
      </c>
      <c r="M91" s="54">
        <v>4.394154580053908</v>
      </c>
      <c r="N91" s="55">
        <v>2.840449343875969</v>
      </c>
      <c r="O91" s="54">
        <v>0.5230853976639712</v>
      </c>
      <c r="P91" s="55">
        <v>0.4827427094883721</v>
      </c>
      <c r="Q91" s="54">
        <v>2.1781189834231807</v>
      </c>
      <c r="R91" s="55">
        <v>2.458436524651163</v>
      </c>
      <c r="S91" s="54">
        <v>0.8004738373315364</v>
      </c>
      <c r="T91" s="55">
        <v>0.9431977583100776</v>
      </c>
      <c r="U91" s="54">
        <v>0.408670260557053</v>
      </c>
      <c r="V91" s="55">
        <v>0.8568156649612404</v>
      </c>
      <c r="W91" s="54">
        <v>3.8412837461814915</v>
      </c>
      <c r="X91" s="56">
        <v>3.01901573875969</v>
      </c>
      <c r="Z91" s="38" t="e">
        <f>SUM(#REF!)</f>
        <v>#REF!</v>
      </c>
      <c r="AA91" s="26" t="e">
        <f>SUM(#REF!)</f>
        <v>#REF!</v>
      </c>
      <c r="AB91" s="26" t="e">
        <f>Z91/#REF!*100</f>
        <v>#REF!</v>
      </c>
      <c r="AC91" s="26" t="e">
        <f>AA91/#REF!*100</f>
        <v>#REF!</v>
      </c>
      <c r="AD91" s="26" t="e">
        <f t="shared" si="11"/>
        <v>#REF!</v>
      </c>
      <c r="AE91" s="26" t="e">
        <f t="shared" si="12"/>
        <v>#REF!</v>
      </c>
      <c r="AF91" s="26"/>
      <c r="AG91" s="26" t="e">
        <f>#REF!/SUM(#REF!)*100</f>
        <v>#REF!</v>
      </c>
      <c r="AH91" s="26" t="e">
        <f>#REF!/SUM(#REF!)*100</f>
        <v>#REF!</v>
      </c>
      <c r="AI91" s="26" t="e">
        <f>#REF!/SUM(#REF!)*100</f>
        <v>#REF!</v>
      </c>
      <c r="AJ91" s="26" t="e">
        <f>#REF!/SUM(#REF!)*100</f>
        <v>#REF!</v>
      </c>
      <c r="AL91" s="26" t="e">
        <f>L91/#REF!*100</f>
        <v>#REF!</v>
      </c>
      <c r="AM91" s="26" t="e">
        <f>N91/#REF!*100</f>
        <v>#REF!</v>
      </c>
      <c r="AN91" s="26" t="e">
        <f>P91/#REF!*100</f>
        <v>#REF!</v>
      </c>
      <c r="AO91" s="26" t="e">
        <f>R91/#REF!*100</f>
        <v>#REF!</v>
      </c>
      <c r="AP91" s="26" t="e">
        <f>T91/#REF!*100</f>
        <v>#REF!</v>
      </c>
      <c r="AQ91" s="26" t="e">
        <f>V91/#REF!*100</f>
        <v>#REF!</v>
      </c>
      <c r="AR91" s="26" t="e">
        <f>X91/#REF!*100</f>
        <v>#REF!</v>
      </c>
      <c r="AS91" s="26" t="e">
        <f>K91/#REF!*100</f>
        <v>#REF!</v>
      </c>
      <c r="AT91" s="26" t="e">
        <f>M91/#REF!*100</f>
        <v>#REF!</v>
      </c>
      <c r="AU91" s="26" t="e">
        <f>O91/#REF!*100</f>
        <v>#REF!</v>
      </c>
      <c r="AV91" s="26" t="e">
        <f>Q91/#REF!*100</f>
        <v>#REF!</v>
      </c>
      <c r="AW91" s="26" t="e">
        <f>S91/#REF!*100</f>
        <v>#REF!</v>
      </c>
      <c r="AX91" s="26" t="e">
        <f>U91/#REF!*100</f>
        <v>#REF!</v>
      </c>
      <c r="AY91" s="26" t="e">
        <f>W91/#REF!*100</f>
        <v>#REF!</v>
      </c>
      <c r="BA91" s="26" t="e">
        <f>C91/#REF!*100</f>
        <v>#REF!</v>
      </c>
      <c r="BB91" s="26" t="e">
        <f>E91/#REF!*100</f>
        <v>#REF!</v>
      </c>
      <c r="BC91" s="26" t="e">
        <f>G91/#REF!*100</f>
        <v>#REF!</v>
      </c>
      <c r="BD91" s="26" t="e">
        <f>I91/#REF!*100</f>
        <v>#REF!</v>
      </c>
      <c r="BE91" s="26" t="e">
        <f>B91/#REF!*100</f>
        <v>#REF!</v>
      </c>
      <c r="BF91" s="26" t="e">
        <f>D91/#REF!*100</f>
        <v>#REF!</v>
      </c>
      <c r="BG91" s="26" t="e">
        <f>F91/#REF!*100</f>
        <v>#REF!</v>
      </c>
      <c r="BH91" s="26" t="e">
        <f>H91/#REF!*100</f>
        <v>#REF!</v>
      </c>
      <c r="BJ91" s="2" t="str">
        <f t="shared" si="10"/>
        <v>42321</v>
      </c>
      <c r="CA91" s="64">
        <v>13.1</v>
      </c>
      <c r="CB91" s="65">
        <v>16.8</v>
      </c>
      <c r="CC91" s="65">
        <v>10</v>
      </c>
      <c r="CD91" s="65">
        <v>0</v>
      </c>
      <c r="CE91" s="65">
        <v>2</v>
      </c>
      <c r="CF91" s="66">
        <v>69</v>
      </c>
    </row>
    <row r="92" spans="1:84" ht="12.75">
      <c r="A92" s="53">
        <v>42324</v>
      </c>
      <c r="B92" s="54">
        <v>3.5945417789757412</v>
      </c>
      <c r="C92" s="55">
        <v>5.044130675503876</v>
      </c>
      <c r="D92" s="54">
        <v>0.8309213622551662</v>
      </c>
      <c r="E92" s="55">
        <v>1.240568475503876</v>
      </c>
      <c r="F92" s="54">
        <v>0.7036976425786163</v>
      </c>
      <c r="G92" s="55">
        <v>1.0364525655813954</v>
      </c>
      <c r="H92" s="54">
        <v>0.13076519915992812</v>
      </c>
      <c r="I92" s="55">
        <v>0.3643410852713178</v>
      </c>
      <c r="J92" s="55"/>
      <c r="K92" s="54">
        <v>10.005284944159929</v>
      </c>
      <c r="L92" s="55">
        <v>6.747432799689923</v>
      </c>
      <c r="M92" s="54">
        <v>4.89724682327044</v>
      </c>
      <c r="N92" s="55">
        <v>3.554568945271318</v>
      </c>
      <c r="O92" s="54">
        <v>0.5407104351168015</v>
      </c>
      <c r="P92" s="55">
        <v>0.6024732373643411</v>
      </c>
      <c r="Q92" s="54">
        <v>2.0955194027403414</v>
      </c>
      <c r="R92" s="55">
        <v>2.6615742139534886</v>
      </c>
      <c r="S92" s="54">
        <v>0.8380898900449236</v>
      </c>
      <c r="T92" s="55">
        <v>1.2168411691627907</v>
      </c>
      <c r="U92" s="54">
        <v>0.39555256064690025</v>
      </c>
      <c r="V92" s="55">
        <v>0.8489529849612403</v>
      </c>
      <c r="W92" s="54">
        <v>4.109852179874214</v>
      </c>
      <c r="X92" s="56">
        <v>3.5512416524031005</v>
      </c>
      <c r="Z92" s="38" t="e">
        <f>SUM(#REF!)</f>
        <v>#REF!</v>
      </c>
      <c r="AA92" s="26" t="e">
        <f>SUM(#REF!)</f>
        <v>#REF!</v>
      </c>
      <c r="AB92" s="26" t="e">
        <f>Z92/#REF!*100</f>
        <v>#REF!</v>
      </c>
      <c r="AC92" s="26" t="e">
        <f>AA92/#REF!*100</f>
        <v>#REF!</v>
      </c>
      <c r="AD92" s="26" t="e">
        <f t="shared" si="11"/>
        <v>#REF!</v>
      </c>
      <c r="AE92" s="26" t="e">
        <f t="shared" si="12"/>
        <v>#REF!</v>
      </c>
      <c r="AF92" s="26"/>
      <c r="AG92" s="26" t="e">
        <f>#REF!/SUM(#REF!)*100</f>
        <v>#REF!</v>
      </c>
      <c r="AH92" s="26" t="e">
        <f>#REF!/SUM(#REF!)*100</f>
        <v>#REF!</v>
      </c>
      <c r="AI92" s="26" t="e">
        <f>#REF!/SUM(#REF!)*100</f>
        <v>#REF!</v>
      </c>
      <c r="AJ92" s="26" t="e">
        <f>#REF!/SUM(#REF!)*100</f>
        <v>#REF!</v>
      </c>
      <c r="AL92" s="26" t="e">
        <f>L92/#REF!*100</f>
        <v>#REF!</v>
      </c>
      <c r="AM92" s="26" t="e">
        <f>N92/#REF!*100</f>
        <v>#REF!</v>
      </c>
      <c r="AN92" s="26" t="e">
        <f>P92/#REF!*100</f>
        <v>#REF!</v>
      </c>
      <c r="AO92" s="26" t="e">
        <f>R92/#REF!*100</f>
        <v>#REF!</v>
      </c>
      <c r="AP92" s="26" t="e">
        <f>T92/#REF!*100</f>
        <v>#REF!</v>
      </c>
      <c r="AQ92" s="26" t="e">
        <f>V92/#REF!*100</f>
        <v>#REF!</v>
      </c>
      <c r="AR92" s="26" t="e">
        <f>X92/#REF!*100</f>
        <v>#REF!</v>
      </c>
      <c r="AS92" s="26" t="e">
        <f>K92/#REF!*100</f>
        <v>#REF!</v>
      </c>
      <c r="AT92" s="26" t="e">
        <f>M92/#REF!*100</f>
        <v>#REF!</v>
      </c>
      <c r="AU92" s="26" t="e">
        <f>O92/#REF!*100</f>
        <v>#REF!</v>
      </c>
      <c r="AV92" s="26" t="e">
        <f>Q92/#REF!*100</f>
        <v>#REF!</v>
      </c>
      <c r="AW92" s="26" t="e">
        <f>S92/#REF!*100</f>
        <v>#REF!</v>
      </c>
      <c r="AX92" s="26" t="e">
        <f>U92/#REF!*100</f>
        <v>#REF!</v>
      </c>
      <c r="AY92" s="26" t="e">
        <f>W92/#REF!*100</f>
        <v>#REF!</v>
      </c>
      <c r="BA92" s="26" t="e">
        <f>C92/#REF!*100</f>
        <v>#REF!</v>
      </c>
      <c r="BB92" s="26" t="e">
        <f>E92/#REF!*100</f>
        <v>#REF!</v>
      </c>
      <c r="BC92" s="26" t="e">
        <f>G92/#REF!*100</f>
        <v>#REF!</v>
      </c>
      <c r="BD92" s="26" t="e">
        <f>I92/#REF!*100</f>
        <v>#REF!</v>
      </c>
      <c r="BE92" s="26" t="e">
        <f>B92/#REF!*100</f>
        <v>#REF!</v>
      </c>
      <c r="BF92" s="26" t="e">
        <f>D92/#REF!*100</f>
        <v>#REF!</v>
      </c>
      <c r="BG92" s="26" t="e">
        <f>F92/#REF!*100</f>
        <v>#REF!</v>
      </c>
      <c r="BH92" s="26" t="e">
        <f>H92/#REF!*100</f>
        <v>#REF!</v>
      </c>
      <c r="BJ92" s="2" t="str">
        <f t="shared" si="10"/>
        <v>42324</v>
      </c>
      <c r="CA92" s="64">
        <v>17.2</v>
      </c>
      <c r="CB92" s="65">
        <v>21.2</v>
      </c>
      <c r="CC92" s="65">
        <v>12.2</v>
      </c>
      <c r="CD92" s="65">
        <v>0</v>
      </c>
      <c r="CE92" s="65">
        <v>6</v>
      </c>
      <c r="CF92" s="66">
        <v>72</v>
      </c>
    </row>
    <row r="93" spans="1:84" ht="12.75">
      <c r="A93" s="53">
        <v>42325</v>
      </c>
      <c r="B93" s="54">
        <v>3.177762803234501</v>
      </c>
      <c r="C93" s="55">
        <v>4.67733480992248</v>
      </c>
      <c r="D93" s="54">
        <v>0.7360041500898472</v>
      </c>
      <c r="E93" s="55">
        <v>1.3166666666666667</v>
      </c>
      <c r="F93" s="54">
        <v>0.6383337611769991</v>
      </c>
      <c r="G93" s="55">
        <v>0.9699150978294573</v>
      </c>
      <c r="H93" s="54">
        <v>0.14098532494609164</v>
      </c>
      <c r="I93" s="55">
        <v>0.3990956072868217</v>
      </c>
      <c r="J93" s="55"/>
      <c r="K93" s="54">
        <v>10.51282034824798</v>
      </c>
      <c r="L93" s="55">
        <v>7.2745645826356595</v>
      </c>
      <c r="M93" s="54">
        <v>5.088038548742138</v>
      </c>
      <c r="N93" s="55">
        <v>3.758057317364341</v>
      </c>
      <c r="O93" s="54">
        <v>0.588206477538185</v>
      </c>
      <c r="P93" s="55">
        <v>0.7845145810852714</v>
      </c>
      <c r="Q93" s="54">
        <v>2.5472265006738546</v>
      </c>
      <c r="R93" s="55">
        <v>3.7089902345736436</v>
      </c>
      <c r="S93" s="54">
        <v>0.9208081974932614</v>
      </c>
      <c r="T93" s="55">
        <v>1.4654199805426356</v>
      </c>
      <c r="U93" s="54">
        <v>0.49913896374663075</v>
      </c>
      <c r="V93" s="55">
        <v>1.356575724031008</v>
      </c>
      <c r="W93" s="54">
        <v>4.337454541554358</v>
      </c>
      <c r="X93" s="56">
        <v>3.995556897829457</v>
      </c>
      <c r="Z93" s="38" t="e">
        <f>SUM(#REF!)</f>
        <v>#REF!</v>
      </c>
      <c r="AA93" s="26" t="e">
        <f>SUM(#REF!)</f>
        <v>#REF!</v>
      </c>
      <c r="AB93" s="26" t="e">
        <f>Z93/#REF!*100</f>
        <v>#REF!</v>
      </c>
      <c r="AC93" s="26" t="e">
        <f>AA93/#REF!*100</f>
        <v>#REF!</v>
      </c>
      <c r="AD93" s="26" t="e">
        <f t="shared" si="11"/>
        <v>#REF!</v>
      </c>
      <c r="AE93" s="26" t="e">
        <f t="shared" si="12"/>
        <v>#REF!</v>
      </c>
      <c r="AF93" s="26"/>
      <c r="AG93" s="26" t="e">
        <f>#REF!/SUM(#REF!)*100</f>
        <v>#REF!</v>
      </c>
      <c r="AH93" s="26" t="e">
        <f>#REF!/SUM(#REF!)*100</f>
        <v>#REF!</v>
      </c>
      <c r="AI93" s="26" t="e">
        <f>#REF!/SUM(#REF!)*100</f>
        <v>#REF!</v>
      </c>
      <c r="AJ93" s="26" t="e">
        <f>#REF!/SUM(#REF!)*100</f>
        <v>#REF!</v>
      </c>
      <c r="AL93" s="26" t="e">
        <f>L93/#REF!*100</f>
        <v>#REF!</v>
      </c>
      <c r="AM93" s="26" t="e">
        <f>N93/#REF!*100</f>
        <v>#REF!</v>
      </c>
      <c r="AN93" s="26" t="e">
        <f>P93/#REF!*100</f>
        <v>#REF!</v>
      </c>
      <c r="AO93" s="26" t="e">
        <f>R93/#REF!*100</f>
        <v>#REF!</v>
      </c>
      <c r="AP93" s="26" t="e">
        <f>T93/#REF!*100</f>
        <v>#REF!</v>
      </c>
      <c r="AQ93" s="26" t="e">
        <f>V93/#REF!*100</f>
        <v>#REF!</v>
      </c>
      <c r="AR93" s="26" t="e">
        <f>X93/#REF!*100</f>
        <v>#REF!</v>
      </c>
      <c r="AS93" s="26" t="e">
        <f>K93/#REF!*100</f>
        <v>#REF!</v>
      </c>
      <c r="AT93" s="26" t="e">
        <f>M93/#REF!*100</f>
        <v>#REF!</v>
      </c>
      <c r="AU93" s="26" t="e">
        <f>O93/#REF!*100</f>
        <v>#REF!</v>
      </c>
      <c r="AV93" s="26" t="e">
        <f>Q93/#REF!*100</f>
        <v>#REF!</v>
      </c>
      <c r="AW93" s="26" t="e">
        <f>S93/#REF!*100</f>
        <v>#REF!</v>
      </c>
      <c r="AX93" s="26" t="e">
        <f>U93/#REF!*100</f>
        <v>#REF!</v>
      </c>
      <c r="AY93" s="26" t="e">
        <f>W93/#REF!*100</f>
        <v>#REF!</v>
      </c>
      <c r="BA93" s="26" t="e">
        <f>C93/#REF!*100</f>
        <v>#REF!</v>
      </c>
      <c r="BB93" s="26" t="e">
        <f>E93/#REF!*100</f>
        <v>#REF!</v>
      </c>
      <c r="BC93" s="26" t="e">
        <f>G93/#REF!*100</f>
        <v>#REF!</v>
      </c>
      <c r="BD93" s="26" t="e">
        <f>I93/#REF!*100</f>
        <v>#REF!</v>
      </c>
      <c r="BE93" s="26" t="e">
        <f>B93/#REF!*100</f>
        <v>#REF!</v>
      </c>
      <c r="BF93" s="26" t="e">
        <f>D93/#REF!*100</f>
        <v>#REF!</v>
      </c>
      <c r="BG93" s="26" t="e">
        <f>F93/#REF!*100</f>
        <v>#REF!</v>
      </c>
      <c r="BH93" s="26" t="e">
        <f>H93/#REF!*100</f>
        <v>#REF!</v>
      </c>
      <c r="BJ93" s="2" t="str">
        <f t="shared" si="10"/>
        <v>42325</v>
      </c>
      <c r="CA93" s="64">
        <v>18.5</v>
      </c>
      <c r="CB93" s="65">
        <v>23.7</v>
      </c>
      <c r="CC93" s="65">
        <v>15.6</v>
      </c>
      <c r="CD93" s="65">
        <v>3</v>
      </c>
      <c r="CE93" s="65">
        <v>3.8</v>
      </c>
      <c r="CF93" s="66">
        <v>82</v>
      </c>
    </row>
    <row r="94" spans="1:84" ht="12.75">
      <c r="A94" s="53">
        <v>42326</v>
      </c>
      <c r="B94" s="54">
        <v>3.4514140247079963</v>
      </c>
      <c r="C94" s="55">
        <v>4.510151347286822</v>
      </c>
      <c r="D94" s="54">
        <v>0.8068519231581311</v>
      </c>
      <c r="E94" s="55">
        <v>1.009431524496124</v>
      </c>
      <c r="F94" s="54">
        <v>0.7266664527448338</v>
      </c>
      <c r="G94" s="55">
        <v>0.7926541159069768</v>
      </c>
      <c r="H94" s="54">
        <v>0.13182411329290208</v>
      </c>
      <c r="I94" s="55">
        <v>0.2729974160155039</v>
      </c>
      <c r="J94" s="55"/>
      <c r="K94" s="54">
        <v>10.172409403998204</v>
      </c>
      <c r="L94" s="55">
        <v>6.177665357829457</v>
      </c>
      <c r="M94" s="54">
        <v>4.783704488095238</v>
      </c>
      <c r="N94" s="55">
        <v>2.975757575813953</v>
      </c>
      <c r="O94" s="54">
        <v>0.5172827621608266</v>
      </c>
      <c r="P94" s="55">
        <v>0.594721299379845</v>
      </c>
      <c r="Q94" s="54">
        <v>2.3702306079514828</v>
      </c>
      <c r="R94" s="55">
        <v>2.5759152992248064</v>
      </c>
      <c r="S94" s="54">
        <v>0.9079899884501348</v>
      </c>
      <c r="T94" s="55">
        <v>1.00689284875969</v>
      </c>
      <c r="U94" s="54">
        <v>0.4416163949685535</v>
      </c>
      <c r="V94" s="55">
        <v>0.8536041477519382</v>
      </c>
      <c r="W94" s="54">
        <v>4.192759808310871</v>
      </c>
      <c r="X94" s="56">
        <v>3.1388385516279067</v>
      </c>
      <c r="Z94" s="38" t="e">
        <f>SUM(#REF!)</f>
        <v>#REF!</v>
      </c>
      <c r="AA94" s="26" t="e">
        <f>SUM(#REF!)</f>
        <v>#REF!</v>
      </c>
      <c r="AB94" s="26" t="e">
        <f>Z94/#REF!*100</f>
        <v>#REF!</v>
      </c>
      <c r="AC94" s="26" t="e">
        <f>AA94/#REF!*100</f>
        <v>#REF!</v>
      </c>
      <c r="AD94" s="26" t="e">
        <f t="shared" si="11"/>
        <v>#REF!</v>
      </c>
      <c r="AE94" s="26" t="e">
        <f t="shared" si="12"/>
        <v>#REF!</v>
      </c>
      <c r="AF94" s="26"/>
      <c r="AG94" s="26" t="e">
        <f>#REF!/SUM(#REF!)*100</f>
        <v>#REF!</v>
      </c>
      <c r="AH94" s="26" t="e">
        <f>#REF!/SUM(#REF!)*100</f>
        <v>#REF!</v>
      </c>
      <c r="AI94" s="26" t="e">
        <f>#REF!/SUM(#REF!)*100</f>
        <v>#REF!</v>
      </c>
      <c r="AJ94" s="26" t="e">
        <f>#REF!/SUM(#REF!)*100</f>
        <v>#REF!</v>
      </c>
      <c r="AL94" s="26" t="e">
        <f>L94/#REF!*100</f>
        <v>#REF!</v>
      </c>
      <c r="AM94" s="26" t="e">
        <f>N94/#REF!*100</f>
        <v>#REF!</v>
      </c>
      <c r="AN94" s="26" t="e">
        <f>P94/#REF!*100</f>
        <v>#REF!</v>
      </c>
      <c r="AO94" s="26" t="e">
        <f>R94/#REF!*100</f>
        <v>#REF!</v>
      </c>
      <c r="AP94" s="26" t="e">
        <f>T94/#REF!*100</f>
        <v>#REF!</v>
      </c>
      <c r="AQ94" s="26" t="e">
        <f>V94/#REF!*100</f>
        <v>#REF!</v>
      </c>
      <c r="AR94" s="26" t="e">
        <f>X94/#REF!*100</f>
        <v>#REF!</v>
      </c>
      <c r="AS94" s="26" t="e">
        <f>K94/#REF!*100</f>
        <v>#REF!</v>
      </c>
      <c r="AT94" s="26" t="e">
        <f>M94/#REF!*100</f>
        <v>#REF!</v>
      </c>
      <c r="AU94" s="26" t="e">
        <f>O94/#REF!*100</f>
        <v>#REF!</v>
      </c>
      <c r="AV94" s="26" t="e">
        <f>Q94/#REF!*100</f>
        <v>#REF!</v>
      </c>
      <c r="AW94" s="26" t="e">
        <f>S94/#REF!*100</f>
        <v>#REF!</v>
      </c>
      <c r="AX94" s="26" t="e">
        <f>U94/#REF!*100</f>
        <v>#REF!</v>
      </c>
      <c r="AY94" s="26" t="e">
        <f>W94/#REF!*100</f>
        <v>#REF!</v>
      </c>
      <c r="BA94" s="26" t="e">
        <f>C94/#REF!*100</f>
        <v>#REF!</v>
      </c>
      <c r="BB94" s="26" t="e">
        <f>E94/#REF!*100</f>
        <v>#REF!</v>
      </c>
      <c r="BC94" s="26" t="e">
        <f>G94/#REF!*100</f>
        <v>#REF!</v>
      </c>
      <c r="BD94" s="26" t="e">
        <f>I94/#REF!*100</f>
        <v>#REF!</v>
      </c>
      <c r="BE94" s="26" t="e">
        <f>B94/#REF!*100</f>
        <v>#REF!</v>
      </c>
      <c r="BF94" s="26" t="e">
        <f>D94/#REF!*100</f>
        <v>#REF!</v>
      </c>
      <c r="BG94" s="26" t="e">
        <f>F94/#REF!*100</f>
        <v>#REF!</v>
      </c>
      <c r="BH94" s="26" t="e">
        <f>H94/#REF!*100</f>
        <v>#REF!</v>
      </c>
      <c r="BJ94" s="2" t="str">
        <f t="shared" si="10"/>
        <v>42326</v>
      </c>
      <c r="CA94" s="64">
        <v>16.7</v>
      </c>
      <c r="CB94" s="65">
        <v>20.8</v>
      </c>
      <c r="CC94" s="65">
        <v>14.4</v>
      </c>
      <c r="CD94" s="65">
        <v>13</v>
      </c>
      <c r="CE94" s="65">
        <v>2.5</v>
      </c>
      <c r="CF94" s="66">
        <v>92</v>
      </c>
    </row>
    <row r="95" spans="1:84" ht="12.75">
      <c r="A95" s="53">
        <v>42327</v>
      </c>
      <c r="B95" s="54">
        <v>3.928780002560647</v>
      </c>
      <c r="C95" s="55">
        <v>6.293484680620155</v>
      </c>
      <c r="D95" s="54">
        <v>0.8835889701796945</v>
      </c>
      <c r="E95" s="55">
        <v>1.4090439275968993</v>
      </c>
      <c r="F95" s="54">
        <v>0.8154280580143756</v>
      </c>
      <c r="G95" s="55">
        <v>1.1080287929147288</v>
      </c>
      <c r="H95" s="54">
        <v>0.17188101655884996</v>
      </c>
      <c r="I95" s="55">
        <v>0.45348837209302323</v>
      </c>
      <c r="J95" s="55"/>
      <c r="K95" s="54">
        <v>9.506522483198562</v>
      </c>
      <c r="L95" s="55">
        <v>5.86254907875969</v>
      </c>
      <c r="M95" s="54">
        <v>4.628466606783468</v>
      </c>
      <c r="N95" s="55">
        <v>3.141261451782946</v>
      </c>
      <c r="O95" s="54">
        <v>0.5197086381716083</v>
      </c>
      <c r="P95" s="55">
        <v>0.6392949427906977</v>
      </c>
      <c r="Q95" s="54">
        <v>2.2618149146451034</v>
      </c>
      <c r="R95" s="55">
        <v>2.9658377798449616</v>
      </c>
      <c r="S95" s="54">
        <v>0.8186122876819407</v>
      </c>
      <c r="T95" s="55">
        <v>1.1534044765891471</v>
      </c>
      <c r="U95" s="54">
        <v>0.44629914860736747</v>
      </c>
      <c r="V95" s="55">
        <v>1.1331907111627906</v>
      </c>
      <c r="W95" s="54">
        <v>4.002284687466307</v>
      </c>
      <c r="X95" s="56">
        <v>3.281991006356589</v>
      </c>
      <c r="Z95" s="38" t="e">
        <f>SUM(#REF!)</f>
        <v>#REF!</v>
      </c>
      <c r="AA95" s="26" t="e">
        <f>SUM(#REF!)</f>
        <v>#REF!</v>
      </c>
      <c r="AB95" s="26" t="e">
        <f>Z95/#REF!*100</f>
        <v>#REF!</v>
      </c>
      <c r="AC95" s="26" t="e">
        <f>AA95/#REF!*100</f>
        <v>#REF!</v>
      </c>
      <c r="AD95" s="26" t="e">
        <f t="shared" si="11"/>
        <v>#REF!</v>
      </c>
      <c r="AE95" s="26" t="e">
        <f t="shared" si="12"/>
        <v>#REF!</v>
      </c>
      <c r="AF95" s="26"/>
      <c r="AG95" s="26" t="e">
        <f>#REF!/SUM(#REF!)*100</f>
        <v>#REF!</v>
      </c>
      <c r="AH95" s="26" t="e">
        <f>#REF!/SUM(#REF!)*100</f>
        <v>#REF!</v>
      </c>
      <c r="AI95" s="26" t="e">
        <f>#REF!/SUM(#REF!)*100</f>
        <v>#REF!</v>
      </c>
      <c r="AJ95" s="26" t="e">
        <f>#REF!/SUM(#REF!)*100</f>
        <v>#REF!</v>
      </c>
      <c r="AL95" s="26" t="e">
        <f>L95/#REF!*100</f>
        <v>#REF!</v>
      </c>
      <c r="AM95" s="26" t="e">
        <f>N95/#REF!*100</f>
        <v>#REF!</v>
      </c>
      <c r="AN95" s="26" t="e">
        <f>P95/#REF!*100</f>
        <v>#REF!</v>
      </c>
      <c r="AO95" s="26" t="e">
        <f>R95/#REF!*100</f>
        <v>#REF!</v>
      </c>
      <c r="AP95" s="26" t="e">
        <f>T95/#REF!*100</f>
        <v>#REF!</v>
      </c>
      <c r="AQ95" s="26" t="e">
        <f>V95/#REF!*100</f>
        <v>#REF!</v>
      </c>
      <c r="AR95" s="26" t="e">
        <f>X95/#REF!*100</f>
        <v>#REF!</v>
      </c>
      <c r="AS95" s="26" t="e">
        <f>K95/#REF!*100</f>
        <v>#REF!</v>
      </c>
      <c r="AT95" s="26" t="e">
        <f>M95/#REF!*100</f>
        <v>#REF!</v>
      </c>
      <c r="AU95" s="26" t="e">
        <f>O95/#REF!*100</f>
        <v>#REF!</v>
      </c>
      <c r="AV95" s="26" t="e">
        <f>Q95/#REF!*100</f>
        <v>#REF!</v>
      </c>
      <c r="AW95" s="26" t="e">
        <f>S95/#REF!*100</f>
        <v>#REF!</v>
      </c>
      <c r="AX95" s="26" t="e">
        <f>U95/#REF!*100</f>
        <v>#REF!</v>
      </c>
      <c r="AY95" s="26" t="e">
        <f>W95/#REF!*100</f>
        <v>#REF!</v>
      </c>
      <c r="BA95" s="26" t="e">
        <f>C95/#REF!*100</f>
        <v>#REF!</v>
      </c>
      <c r="BB95" s="26" t="e">
        <f>E95/#REF!*100</f>
        <v>#REF!</v>
      </c>
      <c r="BC95" s="26" t="e">
        <f>G95/#REF!*100</f>
        <v>#REF!</v>
      </c>
      <c r="BD95" s="26" t="e">
        <f>I95/#REF!*100</f>
        <v>#REF!</v>
      </c>
      <c r="BE95" s="26" t="e">
        <f>B95/#REF!*100</f>
        <v>#REF!</v>
      </c>
      <c r="BF95" s="26" t="e">
        <f>D95/#REF!*100</f>
        <v>#REF!</v>
      </c>
      <c r="BG95" s="26" t="e">
        <f>F95/#REF!*100</f>
        <v>#REF!</v>
      </c>
      <c r="BH95" s="26" t="e">
        <f>H95/#REF!*100</f>
        <v>#REF!</v>
      </c>
      <c r="BJ95" s="2" t="str">
        <f t="shared" si="10"/>
        <v>42327</v>
      </c>
      <c r="CA95" s="64">
        <v>14.5</v>
      </c>
      <c r="CB95" s="65">
        <v>18.6</v>
      </c>
      <c r="CC95" s="65">
        <v>12</v>
      </c>
      <c r="CD95" s="65">
        <v>7</v>
      </c>
      <c r="CE95" s="65">
        <v>6</v>
      </c>
      <c r="CF95" s="66">
        <v>73</v>
      </c>
    </row>
    <row r="96" spans="1:84" ht="12.75">
      <c r="A96" s="53">
        <v>42328</v>
      </c>
      <c r="B96" s="54">
        <v>4.581079664555256</v>
      </c>
      <c r="C96" s="55">
        <v>6.983329641860465</v>
      </c>
      <c r="D96" s="54">
        <v>1.10031125655885</v>
      </c>
      <c r="E96" s="55">
        <v>1.5306201550387597</v>
      </c>
      <c r="F96" s="54">
        <v>0.9439567021787961</v>
      </c>
      <c r="G96" s="55">
        <v>1.2926541159069767</v>
      </c>
      <c r="H96" s="54">
        <v>0.21145124716531896</v>
      </c>
      <c r="I96" s="55">
        <v>0.5176227390232557</v>
      </c>
      <c r="J96" s="55"/>
      <c r="K96" s="54">
        <v>9.072945278751122</v>
      </c>
      <c r="L96" s="55">
        <v>5.2192674251162785</v>
      </c>
      <c r="M96" s="54">
        <v>4.414297480008985</v>
      </c>
      <c r="N96" s="55">
        <v>2.952811839379845</v>
      </c>
      <c r="O96" s="54">
        <v>0.5042110554896675</v>
      </c>
      <c r="P96" s="55">
        <v>0.48952750093023256</v>
      </c>
      <c r="Q96" s="54">
        <v>2.1860458648697216</v>
      </c>
      <c r="R96" s="55">
        <v>2.3774656868217057</v>
      </c>
      <c r="S96" s="54">
        <v>0.8203429170395328</v>
      </c>
      <c r="T96" s="55">
        <v>0.9704587402325581</v>
      </c>
      <c r="U96" s="54">
        <v>0.39336627731356694</v>
      </c>
      <c r="V96" s="55">
        <v>0.8507617705426357</v>
      </c>
      <c r="W96" s="54">
        <v>3.889177683647799</v>
      </c>
      <c r="X96" s="56">
        <v>3.0765129702325584</v>
      </c>
      <c r="Z96" s="38" t="e">
        <f>SUM(#REF!)</f>
        <v>#REF!</v>
      </c>
      <c r="AA96" s="26" t="e">
        <f>SUM(#REF!)</f>
        <v>#REF!</v>
      </c>
      <c r="AB96" s="26" t="e">
        <f>Z96/#REF!*100</f>
        <v>#REF!</v>
      </c>
      <c r="AC96" s="26" t="e">
        <f>AA96/#REF!*100</f>
        <v>#REF!</v>
      </c>
      <c r="AD96" s="26" t="e">
        <f t="shared" si="11"/>
        <v>#REF!</v>
      </c>
      <c r="AE96" s="26" t="e">
        <f t="shared" si="12"/>
        <v>#REF!</v>
      </c>
      <c r="AF96" s="26"/>
      <c r="AG96" s="26" t="e">
        <f>#REF!/SUM(#REF!)*100</f>
        <v>#REF!</v>
      </c>
      <c r="AH96" s="26" t="e">
        <f>#REF!/SUM(#REF!)*100</f>
        <v>#REF!</v>
      </c>
      <c r="AI96" s="26" t="e">
        <f>#REF!/SUM(#REF!)*100</f>
        <v>#REF!</v>
      </c>
      <c r="AJ96" s="26" t="e">
        <f>#REF!/SUM(#REF!)*100</f>
        <v>#REF!</v>
      </c>
      <c r="AL96" s="26" t="e">
        <f>L96/#REF!*100</f>
        <v>#REF!</v>
      </c>
      <c r="AM96" s="26" t="e">
        <f>N96/#REF!*100</f>
        <v>#REF!</v>
      </c>
      <c r="AN96" s="26" t="e">
        <f>P96/#REF!*100</f>
        <v>#REF!</v>
      </c>
      <c r="AO96" s="26" t="e">
        <f>R96/#REF!*100</f>
        <v>#REF!</v>
      </c>
      <c r="AP96" s="26" t="e">
        <f>T96/#REF!*100</f>
        <v>#REF!</v>
      </c>
      <c r="AQ96" s="26" t="e">
        <f>V96/#REF!*100</f>
        <v>#REF!</v>
      </c>
      <c r="AR96" s="26" t="e">
        <f>X96/#REF!*100</f>
        <v>#REF!</v>
      </c>
      <c r="AS96" s="26" t="e">
        <f>K96/#REF!*100</f>
        <v>#REF!</v>
      </c>
      <c r="AT96" s="26" t="e">
        <f>M96/#REF!*100</f>
        <v>#REF!</v>
      </c>
      <c r="AU96" s="26" t="e">
        <f>O96/#REF!*100</f>
        <v>#REF!</v>
      </c>
      <c r="AV96" s="26" t="e">
        <f>Q96/#REF!*100</f>
        <v>#REF!</v>
      </c>
      <c r="AW96" s="26" t="e">
        <f>S96/#REF!*100</f>
        <v>#REF!</v>
      </c>
      <c r="AX96" s="26" t="e">
        <f>U96/#REF!*100</f>
        <v>#REF!</v>
      </c>
      <c r="AY96" s="26" t="e">
        <f>W96/#REF!*100</f>
        <v>#REF!</v>
      </c>
      <c r="BA96" s="26" t="e">
        <f>C96/#REF!*100</f>
        <v>#REF!</v>
      </c>
      <c r="BB96" s="26" t="e">
        <f>E96/#REF!*100</f>
        <v>#REF!</v>
      </c>
      <c r="BC96" s="26" t="e">
        <f>G96/#REF!*100</f>
        <v>#REF!</v>
      </c>
      <c r="BD96" s="26" t="e">
        <f>I96/#REF!*100</f>
        <v>#REF!</v>
      </c>
      <c r="BE96" s="26" t="e">
        <f>B96/#REF!*100</f>
        <v>#REF!</v>
      </c>
      <c r="BF96" s="26" t="e">
        <f>D96/#REF!*100</f>
        <v>#REF!</v>
      </c>
      <c r="BG96" s="26" t="e">
        <f>F96/#REF!*100</f>
        <v>#REF!</v>
      </c>
      <c r="BH96" s="26" t="e">
        <f>H96/#REF!*100</f>
        <v>#REF!</v>
      </c>
      <c r="BJ96" s="2" t="str">
        <f t="shared" si="10"/>
        <v>42328</v>
      </c>
      <c r="CA96" s="64">
        <v>13.7</v>
      </c>
      <c r="CB96" s="65">
        <v>15</v>
      </c>
      <c r="CC96" s="65">
        <v>11.4</v>
      </c>
      <c r="CD96" s="65">
        <v>0</v>
      </c>
      <c r="CE96" s="65">
        <v>0</v>
      </c>
      <c r="CF96" s="66">
        <v>76</v>
      </c>
    </row>
    <row r="97" spans="1:84" ht="12.75">
      <c r="A97" s="53">
        <v>42332</v>
      </c>
      <c r="B97" s="54">
        <v>4.696987442767295</v>
      </c>
      <c r="C97" s="55">
        <v>6.864134366976744</v>
      </c>
      <c r="D97" s="54">
        <v>1.0888338039532794</v>
      </c>
      <c r="E97" s="55">
        <v>1.7326873384496124</v>
      </c>
      <c r="F97" s="54">
        <v>0.9064893252920035</v>
      </c>
      <c r="G97" s="55">
        <v>1.308010335968992</v>
      </c>
      <c r="H97" s="54">
        <v>0.21332306507637017</v>
      </c>
      <c r="I97" s="55">
        <v>0.6247286821705427</v>
      </c>
      <c r="J97" s="55"/>
      <c r="K97" s="54">
        <v>9.089894322506737</v>
      </c>
      <c r="L97" s="55">
        <v>5.291009765426356</v>
      </c>
      <c r="M97" s="54">
        <v>4.716104586477988</v>
      </c>
      <c r="N97" s="55">
        <v>3.123557501860465</v>
      </c>
      <c r="O97" s="54">
        <v>0.479382727933513</v>
      </c>
      <c r="P97" s="55">
        <v>0.5083720930232558</v>
      </c>
      <c r="Q97" s="54">
        <v>1.9857185641509434</v>
      </c>
      <c r="R97" s="55">
        <v>2.723995771627907</v>
      </c>
      <c r="S97" s="54">
        <v>0.7298496128032345</v>
      </c>
      <c r="T97" s="55">
        <v>0.9350397664341086</v>
      </c>
      <c r="U97" s="54">
        <v>0.4277285756963163</v>
      </c>
      <c r="V97" s="55">
        <v>1.1240914124031007</v>
      </c>
      <c r="W97" s="54">
        <v>4.028547897124888</v>
      </c>
      <c r="X97" s="56">
        <v>3.3522789355038762</v>
      </c>
      <c r="Z97" s="38" t="e">
        <f>SUM(#REF!)</f>
        <v>#REF!</v>
      </c>
      <c r="AA97" s="26" t="e">
        <f>SUM(#REF!)</f>
        <v>#REF!</v>
      </c>
      <c r="AB97" s="26" t="e">
        <f>Z97/#REF!*100</f>
        <v>#REF!</v>
      </c>
      <c r="AC97" s="26" t="e">
        <f>AA97/#REF!*100</f>
        <v>#REF!</v>
      </c>
      <c r="AD97" s="26" t="e">
        <f t="shared" si="11"/>
        <v>#REF!</v>
      </c>
      <c r="AE97" s="26" t="e">
        <f t="shared" si="12"/>
        <v>#REF!</v>
      </c>
      <c r="AF97" s="26"/>
      <c r="AG97" s="26" t="e">
        <f>#REF!/SUM(#REF!)*100</f>
        <v>#REF!</v>
      </c>
      <c r="AH97" s="26" t="e">
        <f>#REF!/SUM(#REF!)*100</f>
        <v>#REF!</v>
      </c>
      <c r="AI97" s="26" t="e">
        <f>#REF!/SUM(#REF!)*100</f>
        <v>#REF!</v>
      </c>
      <c r="AJ97" s="26" t="e">
        <f>#REF!/SUM(#REF!)*100</f>
        <v>#REF!</v>
      </c>
      <c r="AL97" s="26" t="e">
        <f>L97/#REF!*100</f>
        <v>#REF!</v>
      </c>
      <c r="AM97" s="26" t="e">
        <f>N97/#REF!*100</f>
        <v>#REF!</v>
      </c>
      <c r="AN97" s="26" t="e">
        <f>P97/#REF!*100</f>
        <v>#REF!</v>
      </c>
      <c r="AO97" s="26" t="e">
        <f>R97/#REF!*100</f>
        <v>#REF!</v>
      </c>
      <c r="AP97" s="26" t="e">
        <f>T97/#REF!*100</f>
        <v>#REF!</v>
      </c>
      <c r="AQ97" s="26" t="e">
        <f>V97/#REF!*100</f>
        <v>#REF!</v>
      </c>
      <c r="AR97" s="26" t="e">
        <f>X97/#REF!*100</f>
        <v>#REF!</v>
      </c>
      <c r="AS97" s="26" t="e">
        <f>K97/#REF!*100</f>
        <v>#REF!</v>
      </c>
      <c r="AT97" s="26" t="e">
        <f>M97/#REF!*100</f>
        <v>#REF!</v>
      </c>
      <c r="AU97" s="26" t="e">
        <f>O97/#REF!*100</f>
        <v>#REF!</v>
      </c>
      <c r="AV97" s="26" t="e">
        <f>Q97/#REF!*100</f>
        <v>#REF!</v>
      </c>
      <c r="AW97" s="26" t="e">
        <f>S97/#REF!*100</f>
        <v>#REF!</v>
      </c>
      <c r="AX97" s="26" t="e">
        <f>U97/#REF!*100</f>
        <v>#REF!</v>
      </c>
      <c r="AY97" s="26" t="e">
        <f>W97/#REF!*100</f>
        <v>#REF!</v>
      </c>
      <c r="BA97" s="26" t="e">
        <f>C97/#REF!*100</f>
        <v>#REF!</v>
      </c>
      <c r="BB97" s="26" t="e">
        <f>E97/#REF!*100</f>
        <v>#REF!</v>
      </c>
      <c r="BC97" s="26" t="e">
        <f>G97/#REF!*100</f>
        <v>#REF!</v>
      </c>
      <c r="BD97" s="26" t="e">
        <f>I97/#REF!*100</f>
        <v>#REF!</v>
      </c>
      <c r="BE97" s="26" t="e">
        <f>B97/#REF!*100</f>
        <v>#REF!</v>
      </c>
      <c r="BF97" s="26" t="e">
        <f>D97/#REF!*100</f>
        <v>#REF!</v>
      </c>
      <c r="BG97" s="26" t="e">
        <f>F97/#REF!*100</f>
        <v>#REF!</v>
      </c>
      <c r="BH97" s="26" t="e">
        <f>H97/#REF!*100</f>
        <v>#REF!</v>
      </c>
      <c r="BJ97" s="2" t="str">
        <f t="shared" si="10"/>
        <v>42332</v>
      </c>
      <c r="CA97" s="64">
        <v>14.3</v>
      </c>
      <c r="CB97" s="65">
        <v>18.7</v>
      </c>
      <c r="CC97" s="65">
        <v>11.4</v>
      </c>
      <c r="CD97" s="65">
        <v>2</v>
      </c>
      <c r="CE97" s="65">
        <v>6.7</v>
      </c>
      <c r="CF97" s="66">
        <v>73</v>
      </c>
    </row>
    <row r="98" spans="1:84" ht="12.75">
      <c r="A98" s="53">
        <v>42333</v>
      </c>
      <c r="B98" s="54">
        <v>6.644086659838275</v>
      </c>
      <c r="C98" s="55">
        <v>8.292377260930232</v>
      </c>
      <c r="D98" s="54">
        <v>1.5066310486522911</v>
      </c>
      <c r="E98" s="55">
        <v>1.8050387596899224</v>
      </c>
      <c r="F98" s="54">
        <v>1.3719687245956873</v>
      </c>
      <c r="G98" s="55">
        <v>1.5851421189147286</v>
      </c>
      <c r="H98" s="54">
        <v>0.3309908869227314</v>
      </c>
      <c r="I98" s="55">
        <v>0.6733850129147287</v>
      </c>
      <c r="J98" s="55"/>
      <c r="K98" s="54">
        <v>7.2876492106469</v>
      </c>
      <c r="L98" s="55">
        <v>3.289717775767442</v>
      </c>
      <c r="M98" s="54">
        <v>3.934070829604672</v>
      </c>
      <c r="N98" s="55">
        <v>2.061619517364341</v>
      </c>
      <c r="O98" s="54">
        <v>0.38713312368823</v>
      </c>
      <c r="P98" s="55">
        <v>0.3215762273953488</v>
      </c>
      <c r="Q98" s="54">
        <v>1.7582103281671158</v>
      </c>
      <c r="R98" s="55">
        <v>1.5559079164341085</v>
      </c>
      <c r="S98" s="54">
        <v>0.624489795916442</v>
      </c>
      <c r="T98" s="55">
        <v>0.5319389912403101</v>
      </c>
      <c r="U98" s="54">
        <v>0.351826894294699</v>
      </c>
      <c r="V98" s="55">
        <v>0.5597503271317829</v>
      </c>
      <c r="W98" s="54">
        <v>3.4256417661275833</v>
      </c>
      <c r="X98" s="56">
        <v>2.155172992403101</v>
      </c>
      <c r="Z98" s="38" t="e">
        <f>SUM(#REF!)</f>
        <v>#REF!</v>
      </c>
      <c r="AA98" s="26" t="e">
        <f>SUM(#REF!)</f>
        <v>#REF!</v>
      </c>
      <c r="AB98" s="26" t="e">
        <f>Z98/#REF!*100</f>
        <v>#REF!</v>
      </c>
      <c r="AC98" s="26" t="e">
        <f>AA98/#REF!*100</f>
        <v>#REF!</v>
      </c>
      <c r="AD98" s="26" t="e">
        <f t="shared" si="11"/>
        <v>#REF!</v>
      </c>
      <c r="AE98" s="26" t="e">
        <f t="shared" si="12"/>
        <v>#REF!</v>
      </c>
      <c r="AF98" s="26"/>
      <c r="AG98" s="26" t="e">
        <f>#REF!/SUM(#REF!)*100</f>
        <v>#REF!</v>
      </c>
      <c r="AH98" s="26" t="e">
        <f>#REF!/SUM(#REF!)*100</f>
        <v>#REF!</v>
      </c>
      <c r="AI98" s="26" t="e">
        <f>#REF!/SUM(#REF!)*100</f>
        <v>#REF!</v>
      </c>
      <c r="AJ98" s="26" t="e">
        <f>#REF!/SUM(#REF!)*100</f>
        <v>#REF!</v>
      </c>
      <c r="AL98" s="26" t="e">
        <f>L98/#REF!*100</f>
        <v>#REF!</v>
      </c>
      <c r="AM98" s="26" t="e">
        <f>N98/#REF!*100</f>
        <v>#REF!</v>
      </c>
      <c r="AN98" s="26" t="e">
        <f>P98/#REF!*100</f>
        <v>#REF!</v>
      </c>
      <c r="AO98" s="26" t="e">
        <f>R98/#REF!*100</f>
        <v>#REF!</v>
      </c>
      <c r="AP98" s="26" t="e">
        <f>T98/#REF!*100</f>
        <v>#REF!</v>
      </c>
      <c r="AQ98" s="26" t="e">
        <f>V98/#REF!*100</f>
        <v>#REF!</v>
      </c>
      <c r="AR98" s="26" t="e">
        <f>X98/#REF!*100</f>
        <v>#REF!</v>
      </c>
      <c r="AS98" s="26" t="e">
        <f>K98/#REF!*100</f>
        <v>#REF!</v>
      </c>
      <c r="AT98" s="26" t="e">
        <f>M98/#REF!*100</f>
        <v>#REF!</v>
      </c>
      <c r="AU98" s="26" t="e">
        <f>O98/#REF!*100</f>
        <v>#REF!</v>
      </c>
      <c r="AV98" s="26" t="e">
        <f>Q98/#REF!*100</f>
        <v>#REF!</v>
      </c>
      <c r="AW98" s="26" t="e">
        <f>S98/#REF!*100</f>
        <v>#REF!</v>
      </c>
      <c r="AX98" s="26" t="e">
        <f>U98/#REF!*100</f>
        <v>#REF!</v>
      </c>
      <c r="AY98" s="26" t="e">
        <f>W98/#REF!*100</f>
        <v>#REF!</v>
      </c>
      <c r="BA98" s="26" t="e">
        <f>C98/#REF!*100</f>
        <v>#REF!</v>
      </c>
      <c r="BB98" s="26" t="e">
        <f>E98/#REF!*100</f>
        <v>#REF!</v>
      </c>
      <c r="BC98" s="26" t="e">
        <f>G98/#REF!*100</f>
        <v>#REF!</v>
      </c>
      <c r="BD98" s="26" t="e">
        <f>I98/#REF!*100</f>
        <v>#REF!</v>
      </c>
      <c r="BE98" s="26" t="e">
        <f>B98/#REF!*100</f>
        <v>#REF!</v>
      </c>
      <c r="BF98" s="26" t="e">
        <f>D98/#REF!*100</f>
        <v>#REF!</v>
      </c>
      <c r="BG98" s="26" t="e">
        <f>F98/#REF!*100</f>
        <v>#REF!</v>
      </c>
      <c r="BH98" s="26" t="e">
        <f>H98/#REF!*100</f>
        <v>#REF!</v>
      </c>
      <c r="BJ98" s="2" t="str">
        <f t="shared" si="10"/>
        <v>42333</v>
      </c>
      <c r="CA98" s="64">
        <v>8.7</v>
      </c>
      <c r="CB98" s="65">
        <v>12</v>
      </c>
      <c r="CC98" s="65">
        <v>5.5</v>
      </c>
      <c r="CD98" s="65">
        <v>7</v>
      </c>
      <c r="CE98" s="65">
        <v>0</v>
      </c>
      <c r="CF98" s="66">
        <v>75</v>
      </c>
    </row>
    <row r="99" spans="1:84" ht="12.75">
      <c r="A99" s="53">
        <v>42334</v>
      </c>
      <c r="B99" s="54">
        <v>6.883238672821204</v>
      </c>
      <c r="C99" s="55">
        <v>9.07609819116279</v>
      </c>
      <c r="D99" s="54">
        <v>1.551670196361186</v>
      </c>
      <c r="E99" s="55">
        <v>1.925968992248062</v>
      </c>
      <c r="F99" s="54">
        <v>1.366405681769991</v>
      </c>
      <c r="G99" s="55">
        <v>1.6368217054263565</v>
      </c>
      <c r="H99" s="54">
        <v>0.34566593933063794</v>
      </c>
      <c r="I99" s="55">
        <v>0.8488372093023255</v>
      </c>
      <c r="J99" s="55"/>
      <c r="K99" s="54">
        <v>7.372432935444744</v>
      </c>
      <c r="L99" s="55">
        <v>3.1488909023720932</v>
      </c>
      <c r="M99" s="54">
        <v>3.9466826038634317</v>
      </c>
      <c r="N99" s="55">
        <v>2.0735058223255813</v>
      </c>
      <c r="O99" s="54">
        <v>0.39729335130278526</v>
      </c>
      <c r="P99" s="55">
        <v>0.3295865633023256</v>
      </c>
      <c r="Q99" s="54">
        <v>1.8367239977538186</v>
      </c>
      <c r="R99" s="55">
        <v>1.7796805262015503</v>
      </c>
      <c r="S99" s="54">
        <v>0.6358298036208446</v>
      </c>
      <c r="T99" s="55">
        <v>0.634781368496124</v>
      </c>
      <c r="U99" s="54">
        <v>0.3681437983827493</v>
      </c>
      <c r="V99" s="55">
        <v>0.6261585959689923</v>
      </c>
      <c r="W99" s="54">
        <v>3.4764899670709792</v>
      </c>
      <c r="X99" s="56">
        <v>2.314862914883721</v>
      </c>
      <c r="Z99" s="38" t="e">
        <f>SUM(#REF!)</f>
        <v>#REF!</v>
      </c>
      <c r="AA99" s="26" t="e">
        <f>SUM(#REF!)</f>
        <v>#REF!</v>
      </c>
      <c r="AB99" s="26" t="e">
        <f>Z99/#REF!*100</f>
        <v>#REF!</v>
      </c>
      <c r="AC99" s="26" t="e">
        <f>AA99/#REF!*100</f>
        <v>#REF!</v>
      </c>
      <c r="AD99" s="26" t="e">
        <f t="shared" si="11"/>
        <v>#REF!</v>
      </c>
      <c r="AE99" s="26" t="e">
        <f t="shared" si="12"/>
        <v>#REF!</v>
      </c>
      <c r="AF99" s="26"/>
      <c r="AG99" s="26" t="e">
        <f>#REF!/SUM(#REF!)*100</f>
        <v>#REF!</v>
      </c>
      <c r="AH99" s="26" t="e">
        <f>#REF!/SUM(#REF!)*100</f>
        <v>#REF!</v>
      </c>
      <c r="AI99" s="26" t="e">
        <f>#REF!/SUM(#REF!)*100</f>
        <v>#REF!</v>
      </c>
      <c r="AJ99" s="26" t="e">
        <f>#REF!/SUM(#REF!)*100</f>
        <v>#REF!</v>
      </c>
      <c r="AL99" s="26" t="e">
        <f>L99/#REF!*100</f>
        <v>#REF!</v>
      </c>
      <c r="AM99" s="26" t="e">
        <f>N99/#REF!*100</f>
        <v>#REF!</v>
      </c>
      <c r="AN99" s="26" t="e">
        <f>P99/#REF!*100</f>
        <v>#REF!</v>
      </c>
      <c r="AO99" s="26" t="e">
        <f>R99/#REF!*100</f>
        <v>#REF!</v>
      </c>
      <c r="AP99" s="26" t="e">
        <f>T99/#REF!*100</f>
        <v>#REF!</v>
      </c>
      <c r="AQ99" s="26" t="e">
        <f>V99/#REF!*100</f>
        <v>#REF!</v>
      </c>
      <c r="AR99" s="26" t="e">
        <f>X99/#REF!*100</f>
        <v>#REF!</v>
      </c>
      <c r="AS99" s="26" t="e">
        <f>K99/#REF!*100</f>
        <v>#REF!</v>
      </c>
      <c r="AT99" s="26" t="e">
        <f>M99/#REF!*100</f>
        <v>#REF!</v>
      </c>
      <c r="AU99" s="26" t="e">
        <f>O99/#REF!*100</f>
        <v>#REF!</v>
      </c>
      <c r="AV99" s="26" t="e">
        <f>Q99/#REF!*100</f>
        <v>#REF!</v>
      </c>
      <c r="AW99" s="26" t="e">
        <f>S99/#REF!*100</f>
        <v>#REF!</v>
      </c>
      <c r="AX99" s="26" t="e">
        <f>U99/#REF!*100</f>
        <v>#REF!</v>
      </c>
      <c r="AY99" s="26" t="e">
        <f>W99/#REF!*100</f>
        <v>#REF!</v>
      </c>
      <c r="BA99" s="26" t="e">
        <f>C99/#REF!*100</f>
        <v>#REF!</v>
      </c>
      <c r="BB99" s="26" t="e">
        <f>E99/#REF!*100</f>
        <v>#REF!</v>
      </c>
      <c r="BC99" s="26" t="e">
        <f>G99/#REF!*100</f>
        <v>#REF!</v>
      </c>
      <c r="BD99" s="26" t="e">
        <f>I99/#REF!*100</f>
        <v>#REF!</v>
      </c>
      <c r="BE99" s="26" t="e">
        <f>B99/#REF!*100</f>
        <v>#REF!</v>
      </c>
      <c r="BF99" s="26" t="e">
        <f>D99/#REF!*100</f>
        <v>#REF!</v>
      </c>
      <c r="BG99" s="26" t="e">
        <f>F99/#REF!*100</f>
        <v>#REF!</v>
      </c>
      <c r="BH99" s="26" t="e">
        <f>H99/#REF!*100</f>
        <v>#REF!</v>
      </c>
      <c r="BJ99" s="2" t="str">
        <f t="shared" si="10"/>
        <v>42334</v>
      </c>
      <c r="CA99" s="64">
        <v>8.7</v>
      </c>
      <c r="CB99" s="65">
        <v>11.5</v>
      </c>
      <c r="CC99" s="65">
        <v>5.4</v>
      </c>
      <c r="CD99" s="65">
        <v>20.5</v>
      </c>
      <c r="CE99" s="65">
        <v>0.1</v>
      </c>
      <c r="CF99" s="66">
        <v>91</v>
      </c>
    </row>
    <row r="100" spans="1:84" ht="12.75">
      <c r="A100" s="53">
        <v>42335</v>
      </c>
      <c r="B100" s="54">
        <v>6.1162800025606465</v>
      </c>
      <c r="C100" s="55">
        <v>8.679328165426357</v>
      </c>
      <c r="D100" s="54">
        <v>1.341981666891285</v>
      </c>
      <c r="E100" s="55">
        <v>1.9615356220155038</v>
      </c>
      <c r="F100" s="54">
        <v>1.1915254781176998</v>
      </c>
      <c r="G100" s="55">
        <v>1.592248062015504</v>
      </c>
      <c r="H100" s="54">
        <v>0.3335686475831087</v>
      </c>
      <c r="I100" s="55">
        <v>0.9165005536434109</v>
      </c>
      <c r="J100" s="55"/>
      <c r="K100" s="54">
        <v>7.786122876819407</v>
      </c>
      <c r="L100" s="55">
        <v>3.8346790160775197</v>
      </c>
      <c r="M100" s="54">
        <v>4.073185406244384</v>
      </c>
      <c r="N100" s="55">
        <v>2.411010436589147</v>
      </c>
      <c r="O100" s="54">
        <v>0.4272531339577718</v>
      </c>
      <c r="P100" s="55">
        <v>0.3325581395348837</v>
      </c>
      <c r="Q100" s="54">
        <v>1.9766290163971247</v>
      </c>
      <c r="R100" s="55">
        <v>1.9470854727131781</v>
      </c>
      <c r="S100" s="54">
        <v>0.7276440765004493</v>
      </c>
      <c r="T100" s="55">
        <v>0.7667673411782946</v>
      </c>
      <c r="U100" s="54">
        <v>0.38080049631626234</v>
      </c>
      <c r="V100" s="55">
        <v>0.6547115674418604</v>
      </c>
      <c r="W100" s="54">
        <v>3.6575225687780772</v>
      </c>
      <c r="X100" s="56">
        <v>2.6747189502325583</v>
      </c>
      <c r="Z100" s="38" t="e">
        <f>SUM(#REF!)</f>
        <v>#REF!</v>
      </c>
      <c r="AA100" s="26" t="e">
        <f>SUM(#REF!)</f>
        <v>#REF!</v>
      </c>
      <c r="AB100" s="26" t="e">
        <f>Z100/#REF!*100</f>
        <v>#REF!</v>
      </c>
      <c r="AC100" s="26" t="e">
        <f>AA100/#REF!*100</f>
        <v>#REF!</v>
      </c>
      <c r="AD100" s="26" t="e">
        <f t="shared" si="11"/>
        <v>#REF!</v>
      </c>
      <c r="AE100" s="26" t="e">
        <f t="shared" si="12"/>
        <v>#REF!</v>
      </c>
      <c r="AF100" s="26"/>
      <c r="AG100" s="26" t="e">
        <f>#REF!/SUM(#REF!)*100</f>
        <v>#REF!</v>
      </c>
      <c r="AH100" s="26" t="e">
        <f>#REF!/SUM(#REF!)*100</f>
        <v>#REF!</v>
      </c>
      <c r="AI100" s="26" t="e">
        <f>#REF!/SUM(#REF!)*100</f>
        <v>#REF!</v>
      </c>
      <c r="AJ100" s="26" t="e">
        <f>#REF!/SUM(#REF!)*100</f>
        <v>#REF!</v>
      </c>
      <c r="AL100" s="26" t="e">
        <f>L100/#REF!*100</f>
        <v>#REF!</v>
      </c>
      <c r="AM100" s="26" t="e">
        <f>N100/#REF!*100</f>
        <v>#REF!</v>
      </c>
      <c r="AN100" s="26" t="e">
        <f>P100/#REF!*100</f>
        <v>#REF!</v>
      </c>
      <c r="AO100" s="26" t="e">
        <f>R100/#REF!*100</f>
        <v>#REF!</v>
      </c>
      <c r="AP100" s="26" t="e">
        <f>T100/#REF!*100</f>
        <v>#REF!</v>
      </c>
      <c r="AQ100" s="26" t="e">
        <f>V100/#REF!*100</f>
        <v>#REF!</v>
      </c>
      <c r="AR100" s="26" t="e">
        <f>X100/#REF!*100</f>
        <v>#REF!</v>
      </c>
      <c r="AS100" s="26" t="e">
        <f>K100/#REF!*100</f>
        <v>#REF!</v>
      </c>
      <c r="AT100" s="26" t="e">
        <f>M100/#REF!*100</f>
        <v>#REF!</v>
      </c>
      <c r="AU100" s="26" t="e">
        <f>O100/#REF!*100</f>
        <v>#REF!</v>
      </c>
      <c r="AV100" s="26" t="e">
        <f>Q100/#REF!*100</f>
        <v>#REF!</v>
      </c>
      <c r="AW100" s="26" t="e">
        <f>S100/#REF!*100</f>
        <v>#REF!</v>
      </c>
      <c r="AX100" s="26" t="e">
        <f>U100/#REF!*100</f>
        <v>#REF!</v>
      </c>
      <c r="AY100" s="26" t="e">
        <f>W100/#REF!*100</f>
        <v>#REF!</v>
      </c>
      <c r="BA100" s="26" t="e">
        <f>C100/#REF!*100</f>
        <v>#REF!</v>
      </c>
      <c r="BB100" s="26" t="e">
        <f>E100/#REF!*100</f>
        <v>#REF!</v>
      </c>
      <c r="BC100" s="26" t="e">
        <f>G100/#REF!*100</f>
        <v>#REF!</v>
      </c>
      <c r="BD100" s="26" t="e">
        <f>I100/#REF!*100</f>
        <v>#REF!</v>
      </c>
      <c r="BE100" s="26" t="e">
        <f>B100/#REF!*100</f>
        <v>#REF!</v>
      </c>
      <c r="BF100" s="26" t="e">
        <f>D100/#REF!*100</f>
        <v>#REF!</v>
      </c>
      <c r="BG100" s="26" t="e">
        <f>F100/#REF!*100</f>
        <v>#REF!</v>
      </c>
      <c r="BH100" s="26" t="e">
        <f>H100/#REF!*100</f>
        <v>#REF!</v>
      </c>
      <c r="BJ100" s="2" t="str">
        <f t="shared" si="10"/>
        <v>42335</v>
      </c>
      <c r="CA100" s="64">
        <v>9.9</v>
      </c>
      <c r="CB100" s="65">
        <v>14.7</v>
      </c>
      <c r="CC100" s="65">
        <v>6.2</v>
      </c>
      <c r="CD100" s="65">
        <v>0</v>
      </c>
      <c r="CE100" s="65">
        <v>9.2</v>
      </c>
      <c r="CF100" s="66">
        <v>58</v>
      </c>
    </row>
    <row r="101" spans="1:84" ht="12.75">
      <c r="A101" s="53">
        <v>42338</v>
      </c>
      <c r="B101" s="54">
        <v>6.344507016621743</v>
      </c>
      <c r="C101" s="55">
        <v>8.032595053488373</v>
      </c>
      <c r="D101" s="54">
        <v>1.369317695633423</v>
      </c>
      <c r="E101" s="55">
        <v>1.7786821705426357</v>
      </c>
      <c r="F101" s="54">
        <v>1.162624609591195</v>
      </c>
      <c r="G101" s="55">
        <v>1.3459210040620153</v>
      </c>
      <c r="H101" s="54">
        <v>0.2942604714824798</v>
      </c>
      <c r="I101" s="55">
        <v>0.7346991509767442</v>
      </c>
      <c r="J101" s="55"/>
      <c r="K101" s="54">
        <v>7.762081247574124</v>
      </c>
      <c r="L101" s="55">
        <v>3.7058676465581395</v>
      </c>
      <c r="M101" s="54">
        <v>4.310457044451932</v>
      </c>
      <c r="N101" s="55">
        <v>2.388013020620155</v>
      </c>
      <c r="O101" s="54">
        <v>0.41388086681042224</v>
      </c>
      <c r="P101" s="55">
        <v>0.3175156884496124</v>
      </c>
      <c r="Q101" s="54">
        <v>1.8398290762803235</v>
      </c>
      <c r="R101" s="55">
        <v>1.7286653914728685</v>
      </c>
      <c r="S101" s="54">
        <v>0.6863068497843666</v>
      </c>
      <c r="T101" s="55">
        <v>0.755914628</v>
      </c>
      <c r="U101" s="54">
        <v>0.345520472327044</v>
      </c>
      <c r="V101" s="55">
        <v>0.6146598879069768</v>
      </c>
      <c r="W101" s="54">
        <v>3.7453033414645103</v>
      </c>
      <c r="X101" s="56">
        <v>2.5058189872868217</v>
      </c>
      <c r="Z101" s="38" t="e">
        <f>SUM(#REF!)</f>
        <v>#REF!</v>
      </c>
      <c r="AA101" s="26" t="e">
        <f>SUM(#REF!)</f>
        <v>#REF!</v>
      </c>
      <c r="AB101" s="26" t="e">
        <f>Z101/#REF!*100</f>
        <v>#REF!</v>
      </c>
      <c r="AC101" s="26" t="e">
        <f>AA101/#REF!*100</f>
        <v>#REF!</v>
      </c>
      <c r="AD101" s="26" t="e">
        <f t="shared" si="11"/>
        <v>#REF!</v>
      </c>
      <c r="AE101" s="26" t="e">
        <f t="shared" si="12"/>
        <v>#REF!</v>
      </c>
      <c r="AF101" s="26"/>
      <c r="AG101" s="26" t="e">
        <f>#REF!/SUM(#REF!)*100</f>
        <v>#REF!</v>
      </c>
      <c r="AH101" s="26" t="e">
        <f>#REF!/SUM(#REF!)*100</f>
        <v>#REF!</v>
      </c>
      <c r="AI101" s="26" t="e">
        <f>#REF!/SUM(#REF!)*100</f>
        <v>#REF!</v>
      </c>
      <c r="AJ101" s="26" t="e">
        <f>#REF!/SUM(#REF!)*100</f>
        <v>#REF!</v>
      </c>
      <c r="AL101" s="26" t="e">
        <f>L101/#REF!*100</f>
        <v>#REF!</v>
      </c>
      <c r="AM101" s="26" t="e">
        <f>N101/#REF!*100</f>
        <v>#REF!</v>
      </c>
      <c r="AN101" s="26" t="e">
        <f>P101/#REF!*100</f>
        <v>#REF!</v>
      </c>
      <c r="AO101" s="26" t="e">
        <f>R101/#REF!*100</f>
        <v>#REF!</v>
      </c>
      <c r="AP101" s="26" t="e">
        <f>T101/#REF!*100</f>
        <v>#REF!</v>
      </c>
      <c r="AQ101" s="26" t="e">
        <f>V101/#REF!*100</f>
        <v>#REF!</v>
      </c>
      <c r="AR101" s="26" t="e">
        <f>X101/#REF!*100</f>
        <v>#REF!</v>
      </c>
      <c r="AS101" s="26" t="e">
        <f>K101/#REF!*100</f>
        <v>#REF!</v>
      </c>
      <c r="AT101" s="26" t="e">
        <f>M101/#REF!*100</f>
        <v>#REF!</v>
      </c>
      <c r="AU101" s="26" t="e">
        <f>O101/#REF!*100</f>
        <v>#REF!</v>
      </c>
      <c r="AV101" s="26" t="e">
        <f>Q101/#REF!*100</f>
        <v>#REF!</v>
      </c>
      <c r="AW101" s="26" t="e">
        <f>S101/#REF!*100</f>
        <v>#REF!</v>
      </c>
      <c r="AX101" s="26" t="e">
        <f>U101/#REF!*100</f>
        <v>#REF!</v>
      </c>
      <c r="AY101" s="26" t="e">
        <f>W101/#REF!*100</f>
        <v>#REF!</v>
      </c>
      <c r="BA101" s="26" t="e">
        <f>C101/#REF!*100</f>
        <v>#REF!</v>
      </c>
      <c r="BB101" s="26" t="e">
        <f>E101/#REF!*100</f>
        <v>#REF!</v>
      </c>
      <c r="BC101" s="26" t="e">
        <f>G101/#REF!*100</f>
        <v>#REF!</v>
      </c>
      <c r="BD101" s="26" t="e">
        <f>I101/#REF!*100</f>
        <v>#REF!</v>
      </c>
      <c r="BE101" s="26" t="e">
        <f>B101/#REF!*100</f>
        <v>#REF!</v>
      </c>
      <c r="BF101" s="26" t="e">
        <f>D101/#REF!*100</f>
        <v>#REF!</v>
      </c>
      <c r="BG101" s="26" t="e">
        <f>F101/#REF!*100</f>
        <v>#REF!</v>
      </c>
      <c r="BH101" s="26" t="e">
        <f>H101/#REF!*100</f>
        <v>#REF!</v>
      </c>
      <c r="BJ101" s="2" t="str">
        <f t="shared" si="10"/>
        <v>42338</v>
      </c>
      <c r="CA101" s="64">
        <v>10</v>
      </c>
      <c r="CB101" s="65">
        <v>14.3</v>
      </c>
      <c r="CC101" s="65">
        <v>6.5</v>
      </c>
      <c r="CD101" s="65">
        <v>0</v>
      </c>
      <c r="CE101" s="65">
        <v>4.6</v>
      </c>
      <c r="CF101" s="66">
        <v>69</v>
      </c>
    </row>
    <row r="102" spans="1:84" ht="12.75">
      <c r="A102" s="53">
        <v>42339</v>
      </c>
      <c r="B102" s="54">
        <v>6.415472503141593</v>
      </c>
      <c r="C102" s="55">
        <v>8.3978281605547</v>
      </c>
      <c r="D102" s="54">
        <v>1.3804387905752211</v>
      </c>
      <c r="E102" s="55">
        <v>1.9594247560862865</v>
      </c>
      <c r="F102" s="54">
        <v>1.1013653603053097</v>
      </c>
      <c r="G102" s="55">
        <v>1.5429415217257318</v>
      </c>
      <c r="H102" s="54">
        <v>0.3146123050973451</v>
      </c>
      <c r="I102" s="55">
        <v>0.8607564751926041</v>
      </c>
      <c r="J102" s="55"/>
      <c r="K102" s="54">
        <v>8.31924778761062</v>
      </c>
      <c r="L102" s="55">
        <v>3.7128165876733434</v>
      </c>
      <c r="M102" s="54">
        <v>4.363292772876107</v>
      </c>
      <c r="N102" s="55">
        <v>2.418235847303544</v>
      </c>
      <c r="O102" s="54">
        <v>0.4599510113761062</v>
      </c>
      <c r="P102" s="55">
        <v>0.40800865793528507</v>
      </c>
      <c r="Q102" s="54">
        <v>2.1435029498672566</v>
      </c>
      <c r="R102" s="55">
        <v>2.331262214946071</v>
      </c>
      <c r="S102" s="54">
        <v>0.770371892119469</v>
      </c>
      <c r="T102" s="55">
        <v>0.8214919389830508</v>
      </c>
      <c r="U102" s="54">
        <v>0.42188579858407077</v>
      </c>
      <c r="V102" s="55">
        <v>0.9566599297380586</v>
      </c>
      <c r="W102" s="54">
        <v>3.8713537715929203</v>
      </c>
      <c r="X102" s="56">
        <v>2.963281838828968</v>
      </c>
      <c r="Z102" s="38" t="e">
        <f>SUM(#REF!)</f>
        <v>#REF!</v>
      </c>
      <c r="AA102" s="26" t="e">
        <f>SUM(#REF!)</f>
        <v>#REF!</v>
      </c>
      <c r="AB102" s="26" t="e">
        <f>Z102/#REF!*100</f>
        <v>#REF!</v>
      </c>
      <c r="AC102" s="26" t="e">
        <f>AA102/#REF!*100</f>
        <v>#REF!</v>
      </c>
      <c r="AD102" s="26" t="e">
        <f t="shared" si="11"/>
        <v>#REF!</v>
      </c>
      <c r="AE102" s="26" t="e">
        <f t="shared" si="12"/>
        <v>#REF!</v>
      </c>
      <c r="AF102" s="26"/>
      <c r="AG102" s="26" t="e">
        <f>#REF!/SUM(#REF!)*100</f>
        <v>#REF!</v>
      </c>
      <c r="AH102" s="26" t="e">
        <f>#REF!/SUM(#REF!)*100</f>
        <v>#REF!</v>
      </c>
      <c r="AI102" s="26" t="e">
        <f>#REF!/SUM(#REF!)*100</f>
        <v>#REF!</v>
      </c>
      <c r="AJ102" s="26" t="e">
        <f>#REF!/SUM(#REF!)*100</f>
        <v>#REF!</v>
      </c>
      <c r="AL102" s="26" t="e">
        <f>L102/#REF!*100</f>
        <v>#REF!</v>
      </c>
      <c r="AM102" s="26" t="e">
        <f>N102/#REF!*100</f>
        <v>#REF!</v>
      </c>
      <c r="AN102" s="26" t="e">
        <f>P102/#REF!*100</f>
        <v>#REF!</v>
      </c>
      <c r="AO102" s="26" t="e">
        <f>R102/#REF!*100</f>
        <v>#REF!</v>
      </c>
      <c r="AP102" s="26" t="e">
        <f>T102/#REF!*100</f>
        <v>#REF!</v>
      </c>
      <c r="AQ102" s="26" t="e">
        <f>V102/#REF!*100</f>
        <v>#REF!</v>
      </c>
      <c r="AR102" s="26" t="e">
        <f>X102/#REF!*100</f>
        <v>#REF!</v>
      </c>
      <c r="AS102" s="26" t="e">
        <f>K102/#REF!*100</f>
        <v>#REF!</v>
      </c>
      <c r="AT102" s="26" t="e">
        <f>M102/#REF!*100</f>
        <v>#REF!</v>
      </c>
      <c r="AU102" s="26" t="e">
        <f>O102/#REF!*100</f>
        <v>#REF!</v>
      </c>
      <c r="AV102" s="26" t="e">
        <f>Q102/#REF!*100</f>
        <v>#REF!</v>
      </c>
      <c r="AW102" s="26" t="e">
        <f>S102/#REF!*100</f>
        <v>#REF!</v>
      </c>
      <c r="AX102" s="26" t="e">
        <f>U102/#REF!*100</f>
        <v>#REF!</v>
      </c>
      <c r="AY102" s="26" t="e">
        <f>W102/#REF!*100</f>
        <v>#REF!</v>
      </c>
      <c r="BA102" s="26" t="e">
        <f>C102/#REF!*100</f>
        <v>#REF!</v>
      </c>
      <c r="BB102" s="26" t="e">
        <f>E102/#REF!*100</f>
        <v>#REF!</v>
      </c>
      <c r="BC102" s="26" t="e">
        <f>G102/#REF!*100</f>
        <v>#REF!</v>
      </c>
      <c r="BD102" s="26" t="e">
        <f>I102/#REF!*100</f>
        <v>#REF!</v>
      </c>
      <c r="BE102" s="26" t="e">
        <f>B102/#REF!*100</f>
        <v>#REF!</v>
      </c>
      <c r="BF102" s="26" t="e">
        <f>D102/#REF!*100</f>
        <v>#REF!</v>
      </c>
      <c r="BG102" s="26" t="e">
        <f>F102/#REF!*100</f>
        <v>#REF!</v>
      </c>
      <c r="BH102" s="26" t="e">
        <f>H102/#REF!*100</f>
        <v>#REF!</v>
      </c>
      <c r="BJ102" s="2" t="str">
        <f t="shared" si="10"/>
        <v>42339</v>
      </c>
      <c r="CA102" s="64">
        <v>10.8</v>
      </c>
      <c r="CB102" s="65">
        <v>16.2</v>
      </c>
      <c r="CC102" s="65">
        <v>5.6</v>
      </c>
      <c r="CD102" s="65">
        <v>0</v>
      </c>
      <c r="CE102" s="65">
        <v>9</v>
      </c>
      <c r="CF102" s="66">
        <v>62</v>
      </c>
    </row>
    <row r="103" spans="1:84" ht="12.75">
      <c r="A103" s="53">
        <v>42340</v>
      </c>
      <c r="B103" s="54">
        <v>7.014837758097345</v>
      </c>
      <c r="C103" s="55">
        <v>8.789071098459168</v>
      </c>
      <c r="D103" s="54">
        <v>1.4608375473893807</v>
      </c>
      <c r="E103" s="55">
        <v>1.9884437596302003</v>
      </c>
      <c r="F103" s="54">
        <v>1.2751632954070797</v>
      </c>
      <c r="G103" s="55">
        <v>1.6090688972265024</v>
      </c>
      <c r="H103" s="54">
        <v>0.35782764433185843</v>
      </c>
      <c r="I103" s="55">
        <v>0.8665345953775038</v>
      </c>
      <c r="J103" s="55"/>
      <c r="K103" s="54">
        <v>7.26919827221239</v>
      </c>
      <c r="L103" s="55">
        <v>3.1468176148382128</v>
      </c>
      <c r="M103" s="54">
        <v>3.9684260429646017</v>
      </c>
      <c r="N103" s="55">
        <v>2.0949179223420646</v>
      </c>
      <c r="O103" s="54">
        <v>0.3822619047610619</v>
      </c>
      <c r="P103" s="55">
        <v>0.3346907329892142</v>
      </c>
      <c r="Q103" s="54">
        <v>1.8701042983628318</v>
      </c>
      <c r="R103" s="55">
        <v>1.6101528158705702</v>
      </c>
      <c r="S103" s="54">
        <v>0.7405847029070797</v>
      </c>
      <c r="T103" s="55">
        <v>0.6774241423728814</v>
      </c>
      <c r="U103" s="54">
        <v>0.34681415929203535</v>
      </c>
      <c r="V103" s="55">
        <v>0.5527051274268105</v>
      </c>
      <c r="W103" s="54">
        <v>3.4880299199115044</v>
      </c>
      <c r="X103" s="56">
        <v>2.2687517926040064</v>
      </c>
      <c r="Z103" s="38" t="e">
        <f>SUM(#REF!)</f>
        <v>#REF!</v>
      </c>
      <c r="AA103" s="26" t="e">
        <f>SUM(#REF!)</f>
        <v>#REF!</v>
      </c>
      <c r="AB103" s="26" t="e">
        <f>Z103/#REF!*100</f>
        <v>#REF!</v>
      </c>
      <c r="AC103" s="26" t="e">
        <f>AA103/#REF!*100</f>
        <v>#REF!</v>
      </c>
      <c r="AD103" s="26" t="e">
        <f t="shared" si="11"/>
        <v>#REF!</v>
      </c>
      <c r="AE103" s="26" t="e">
        <f t="shared" si="12"/>
        <v>#REF!</v>
      </c>
      <c r="AF103" s="26"/>
      <c r="AG103" s="26" t="e">
        <f>#REF!/SUM(#REF!)*100</f>
        <v>#REF!</v>
      </c>
      <c r="AH103" s="26" t="e">
        <f>#REF!/SUM(#REF!)*100</f>
        <v>#REF!</v>
      </c>
      <c r="AI103" s="26" t="e">
        <f>#REF!/SUM(#REF!)*100</f>
        <v>#REF!</v>
      </c>
      <c r="AJ103" s="26" t="e">
        <f>#REF!/SUM(#REF!)*100</f>
        <v>#REF!</v>
      </c>
      <c r="AL103" s="26" t="e">
        <f>L103/#REF!*100</f>
        <v>#REF!</v>
      </c>
      <c r="AM103" s="26" t="e">
        <f>N103/#REF!*100</f>
        <v>#REF!</v>
      </c>
      <c r="AN103" s="26" t="e">
        <f>P103/#REF!*100</f>
        <v>#REF!</v>
      </c>
      <c r="AO103" s="26" t="e">
        <f>R103/#REF!*100</f>
        <v>#REF!</v>
      </c>
      <c r="AP103" s="26" t="e">
        <f>T103/#REF!*100</f>
        <v>#REF!</v>
      </c>
      <c r="AQ103" s="26" t="e">
        <f>V103/#REF!*100</f>
        <v>#REF!</v>
      </c>
      <c r="AR103" s="26" t="e">
        <f>X103/#REF!*100</f>
        <v>#REF!</v>
      </c>
      <c r="AS103" s="26" t="e">
        <f>K103/#REF!*100</f>
        <v>#REF!</v>
      </c>
      <c r="AT103" s="26" t="e">
        <f>M103/#REF!*100</f>
        <v>#REF!</v>
      </c>
      <c r="AU103" s="26" t="e">
        <f>O103/#REF!*100</f>
        <v>#REF!</v>
      </c>
      <c r="AV103" s="26" t="e">
        <f>Q103/#REF!*100</f>
        <v>#REF!</v>
      </c>
      <c r="AW103" s="26" t="e">
        <f>S103/#REF!*100</f>
        <v>#REF!</v>
      </c>
      <c r="AX103" s="26" t="e">
        <f>U103/#REF!*100</f>
        <v>#REF!</v>
      </c>
      <c r="AY103" s="26" t="e">
        <f>W103/#REF!*100</f>
        <v>#REF!</v>
      </c>
      <c r="BA103" s="26" t="e">
        <f>C103/#REF!*100</f>
        <v>#REF!</v>
      </c>
      <c r="BB103" s="26" t="e">
        <f>E103/#REF!*100</f>
        <v>#REF!</v>
      </c>
      <c r="BC103" s="26" t="e">
        <f>G103/#REF!*100</f>
        <v>#REF!</v>
      </c>
      <c r="BD103" s="26" t="e">
        <f>I103/#REF!*100</f>
        <v>#REF!</v>
      </c>
      <c r="BE103" s="26" t="e">
        <f>B103/#REF!*100</f>
        <v>#REF!</v>
      </c>
      <c r="BF103" s="26" t="e">
        <f>D103/#REF!*100</f>
        <v>#REF!</v>
      </c>
      <c r="BG103" s="26" t="e">
        <f>F103/#REF!*100</f>
        <v>#REF!</v>
      </c>
      <c r="BH103" s="26" t="e">
        <f>H103/#REF!*100</f>
        <v>#REF!</v>
      </c>
      <c r="BJ103" s="2" t="str">
        <f t="shared" si="10"/>
        <v>42340</v>
      </c>
      <c r="CA103" s="64">
        <v>9.5</v>
      </c>
      <c r="CB103" s="65">
        <v>11.3</v>
      </c>
      <c r="CC103" s="65">
        <v>8</v>
      </c>
      <c r="CD103" s="65">
        <v>1</v>
      </c>
      <c r="CE103" s="65">
        <v>0</v>
      </c>
      <c r="CF103" s="66">
        <v>68</v>
      </c>
    </row>
    <row r="104" spans="1:84" ht="12.75">
      <c r="A104" s="53">
        <v>42341</v>
      </c>
      <c r="B104" s="54">
        <v>6.593699957876106</v>
      </c>
      <c r="C104" s="55">
        <v>8.471402890909092</v>
      </c>
      <c r="D104" s="54">
        <v>1.394384745044248</v>
      </c>
      <c r="E104" s="55">
        <v>1.7886492038520803</v>
      </c>
      <c r="F104" s="54">
        <v>1.1875895490929205</v>
      </c>
      <c r="G104" s="55">
        <v>1.4729620662557783</v>
      </c>
      <c r="H104" s="54">
        <v>0.3254530130619469</v>
      </c>
      <c r="I104" s="55">
        <v>0.7689485654853621</v>
      </c>
      <c r="J104" s="55"/>
      <c r="K104" s="54">
        <v>7.9581647703539815</v>
      </c>
      <c r="L104" s="55">
        <v>3.599051821263482</v>
      </c>
      <c r="M104" s="54">
        <v>4.229541719336283</v>
      </c>
      <c r="N104" s="55">
        <v>2.2546508448382125</v>
      </c>
      <c r="O104" s="54">
        <v>0.39231352718141593</v>
      </c>
      <c r="P104" s="55">
        <v>0.3709002861479199</v>
      </c>
      <c r="Q104" s="54">
        <v>2.104241466504425</v>
      </c>
      <c r="R104" s="55">
        <v>1.9943336067796609</v>
      </c>
      <c r="S104" s="54">
        <v>0.8055794353141592</v>
      </c>
      <c r="T104" s="55">
        <v>0.7113224474576272</v>
      </c>
      <c r="U104" s="54">
        <v>0.37044563845132744</v>
      </c>
      <c r="V104" s="55">
        <v>0.6520887946070878</v>
      </c>
      <c r="W104" s="54">
        <v>3.780449852522124</v>
      </c>
      <c r="X104" s="56">
        <v>2.6061940114021573</v>
      </c>
      <c r="Z104" s="38" t="e">
        <f>SUM(#REF!)</f>
        <v>#REF!</v>
      </c>
      <c r="AA104" s="26" t="e">
        <f>SUM(#REF!)</f>
        <v>#REF!</v>
      </c>
      <c r="AB104" s="26" t="e">
        <f>Z104/#REF!*100</f>
        <v>#REF!</v>
      </c>
      <c r="AC104" s="26" t="e">
        <f>AA104/#REF!*100</f>
        <v>#REF!</v>
      </c>
      <c r="AD104" s="26" t="e">
        <f t="shared" si="11"/>
        <v>#REF!</v>
      </c>
      <c r="AE104" s="26" t="e">
        <f t="shared" si="12"/>
        <v>#REF!</v>
      </c>
      <c r="AF104" s="26"/>
      <c r="AG104" s="26" t="e">
        <f>#REF!/SUM(#REF!)*100</f>
        <v>#REF!</v>
      </c>
      <c r="AH104" s="26" t="e">
        <f>#REF!/SUM(#REF!)*100</f>
        <v>#REF!</v>
      </c>
      <c r="AI104" s="26" t="e">
        <f>#REF!/SUM(#REF!)*100</f>
        <v>#REF!</v>
      </c>
      <c r="AJ104" s="26" t="e">
        <f>#REF!/SUM(#REF!)*100</f>
        <v>#REF!</v>
      </c>
      <c r="AL104" s="26" t="e">
        <f>L104/#REF!*100</f>
        <v>#REF!</v>
      </c>
      <c r="AM104" s="26" t="e">
        <f>N104/#REF!*100</f>
        <v>#REF!</v>
      </c>
      <c r="AN104" s="26" t="e">
        <f>P104/#REF!*100</f>
        <v>#REF!</v>
      </c>
      <c r="AO104" s="26" t="e">
        <f>R104/#REF!*100</f>
        <v>#REF!</v>
      </c>
      <c r="AP104" s="26" t="e">
        <f>T104/#REF!*100</f>
        <v>#REF!</v>
      </c>
      <c r="AQ104" s="26" t="e">
        <f>V104/#REF!*100</f>
        <v>#REF!</v>
      </c>
      <c r="AR104" s="26" t="e">
        <f>X104/#REF!*100</f>
        <v>#REF!</v>
      </c>
      <c r="AS104" s="26" t="e">
        <f>K104/#REF!*100</f>
        <v>#REF!</v>
      </c>
      <c r="AT104" s="26" t="e">
        <f>M104/#REF!*100</f>
        <v>#REF!</v>
      </c>
      <c r="AU104" s="26" t="e">
        <f>O104/#REF!*100</f>
        <v>#REF!</v>
      </c>
      <c r="AV104" s="26" t="e">
        <f>Q104/#REF!*100</f>
        <v>#REF!</v>
      </c>
      <c r="AW104" s="26" t="e">
        <f>S104/#REF!*100</f>
        <v>#REF!</v>
      </c>
      <c r="AX104" s="26" t="e">
        <f>U104/#REF!*100</f>
        <v>#REF!</v>
      </c>
      <c r="AY104" s="26" t="e">
        <f>W104/#REF!*100</f>
        <v>#REF!</v>
      </c>
      <c r="BA104" s="26" t="e">
        <f>C104/#REF!*100</f>
        <v>#REF!</v>
      </c>
      <c r="BB104" s="26" t="e">
        <f>E104/#REF!*100</f>
        <v>#REF!</v>
      </c>
      <c r="BC104" s="26" t="e">
        <f>G104/#REF!*100</f>
        <v>#REF!</v>
      </c>
      <c r="BD104" s="26" t="e">
        <f>I104/#REF!*100</f>
        <v>#REF!</v>
      </c>
      <c r="BE104" s="26" t="e">
        <f>B104/#REF!*100</f>
        <v>#REF!</v>
      </c>
      <c r="BF104" s="26" t="e">
        <f>D104/#REF!*100</f>
        <v>#REF!</v>
      </c>
      <c r="BG104" s="26" t="e">
        <f>F104/#REF!*100</f>
        <v>#REF!</v>
      </c>
      <c r="BH104" s="26" t="e">
        <f>H104/#REF!*100</f>
        <v>#REF!</v>
      </c>
      <c r="BJ104" s="2" t="str">
        <f t="shared" si="10"/>
        <v>42341</v>
      </c>
      <c r="CA104" s="64">
        <v>10.5</v>
      </c>
      <c r="CB104" s="65">
        <v>13.5</v>
      </c>
      <c r="CC104" s="65">
        <v>8.5</v>
      </c>
      <c r="CD104" s="65">
        <v>1.5</v>
      </c>
      <c r="CE104" s="65">
        <v>0.2</v>
      </c>
      <c r="CF104" s="66">
        <v>88</v>
      </c>
    </row>
    <row r="105" spans="1:84" ht="12.75">
      <c r="A105" s="53">
        <v>42342</v>
      </c>
      <c r="B105" s="54">
        <v>6.653927517920353</v>
      </c>
      <c r="C105" s="55">
        <v>9.036411328813559</v>
      </c>
      <c r="D105" s="54">
        <v>1.441234723982301</v>
      </c>
      <c r="E105" s="55">
        <v>1.930497468567026</v>
      </c>
      <c r="F105" s="54">
        <v>1.1314981036681415</v>
      </c>
      <c r="G105" s="55">
        <v>1.538098906779661</v>
      </c>
      <c r="H105" s="54">
        <v>0.36136746734070796</v>
      </c>
      <c r="I105" s="55">
        <v>0.8589771810477659</v>
      </c>
      <c r="J105" s="55"/>
      <c r="K105" s="54">
        <v>7.6115360303539825</v>
      </c>
      <c r="L105" s="55">
        <v>3.1770656154391372</v>
      </c>
      <c r="M105" s="54">
        <v>4.182407290353982</v>
      </c>
      <c r="N105" s="55">
        <v>2.3371037026194146</v>
      </c>
      <c r="O105" s="54">
        <v>0.3948841129380531</v>
      </c>
      <c r="P105" s="55">
        <v>0.3037456893374422</v>
      </c>
      <c r="Q105" s="54">
        <v>2.0369553307964603</v>
      </c>
      <c r="R105" s="55">
        <v>1.8458450896764254</v>
      </c>
      <c r="S105" s="54">
        <v>0.7813021491769911</v>
      </c>
      <c r="T105" s="55">
        <v>0.6905395580277349</v>
      </c>
      <c r="U105" s="54">
        <v>0.37873261694690263</v>
      </c>
      <c r="V105" s="55">
        <v>0.6028922285053929</v>
      </c>
      <c r="W105" s="54">
        <v>3.7347208175221236</v>
      </c>
      <c r="X105" s="56">
        <v>2.638716573651772</v>
      </c>
      <c r="Z105" s="38" t="e">
        <f>SUM(#REF!)</f>
        <v>#REF!</v>
      </c>
      <c r="AA105" s="26" t="e">
        <f>SUM(#REF!)</f>
        <v>#REF!</v>
      </c>
      <c r="AB105" s="26" t="e">
        <f>Z105/#REF!*100</f>
        <v>#REF!</v>
      </c>
      <c r="AC105" s="26" t="e">
        <f>AA105/#REF!*100</f>
        <v>#REF!</v>
      </c>
      <c r="AD105" s="26" t="e">
        <f t="shared" si="11"/>
        <v>#REF!</v>
      </c>
      <c r="AE105" s="26" t="e">
        <f t="shared" si="12"/>
        <v>#REF!</v>
      </c>
      <c r="AF105" s="26"/>
      <c r="AG105" s="26" t="e">
        <f>#REF!/SUM(#REF!)*100</f>
        <v>#REF!</v>
      </c>
      <c r="AH105" s="26" t="e">
        <f>#REF!/SUM(#REF!)*100</f>
        <v>#REF!</v>
      </c>
      <c r="AI105" s="26" t="e">
        <f>#REF!/SUM(#REF!)*100</f>
        <v>#REF!</v>
      </c>
      <c r="AJ105" s="26" t="e">
        <f>#REF!/SUM(#REF!)*100</f>
        <v>#REF!</v>
      </c>
      <c r="AL105" s="26" t="e">
        <f>L105/#REF!*100</f>
        <v>#REF!</v>
      </c>
      <c r="AM105" s="26" t="e">
        <f>N105/#REF!*100</f>
        <v>#REF!</v>
      </c>
      <c r="AN105" s="26" t="e">
        <f>P105/#REF!*100</f>
        <v>#REF!</v>
      </c>
      <c r="AO105" s="26" t="e">
        <f>R105/#REF!*100</f>
        <v>#REF!</v>
      </c>
      <c r="AP105" s="26" t="e">
        <f>T105/#REF!*100</f>
        <v>#REF!</v>
      </c>
      <c r="AQ105" s="26" t="e">
        <f>V105/#REF!*100</f>
        <v>#REF!</v>
      </c>
      <c r="AR105" s="26" t="e">
        <f>X105/#REF!*100</f>
        <v>#REF!</v>
      </c>
      <c r="AS105" s="26" t="e">
        <f>K105/#REF!*100</f>
        <v>#REF!</v>
      </c>
      <c r="AT105" s="26" t="e">
        <f>M105/#REF!*100</f>
        <v>#REF!</v>
      </c>
      <c r="AU105" s="26" t="e">
        <f>O105/#REF!*100</f>
        <v>#REF!</v>
      </c>
      <c r="AV105" s="26" t="e">
        <f>Q105/#REF!*100</f>
        <v>#REF!</v>
      </c>
      <c r="AW105" s="26" t="e">
        <f>S105/#REF!*100</f>
        <v>#REF!</v>
      </c>
      <c r="AX105" s="26" t="e">
        <f>U105/#REF!*100</f>
        <v>#REF!</v>
      </c>
      <c r="AY105" s="26" t="e">
        <f>W105/#REF!*100</f>
        <v>#REF!</v>
      </c>
      <c r="BA105" s="26" t="e">
        <f>C105/#REF!*100</f>
        <v>#REF!</v>
      </c>
      <c r="BB105" s="26" t="e">
        <f>E105/#REF!*100</f>
        <v>#REF!</v>
      </c>
      <c r="BC105" s="26" t="e">
        <f>G105/#REF!*100</f>
        <v>#REF!</v>
      </c>
      <c r="BD105" s="26" t="e">
        <f>I105/#REF!*100</f>
        <v>#REF!</v>
      </c>
      <c r="BE105" s="26" t="e">
        <f>B105/#REF!*100</f>
        <v>#REF!</v>
      </c>
      <c r="BF105" s="26" t="e">
        <f>D105/#REF!*100</f>
        <v>#REF!</v>
      </c>
      <c r="BG105" s="26" t="e">
        <f>F105/#REF!*100</f>
        <v>#REF!</v>
      </c>
      <c r="BH105" s="26" t="e">
        <f>H105/#REF!*100</f>
        <v>#REF!</v>
      </c>
      <c r="BJ105" s="2" t="str">
        <f t="shared" si="10"/>
        <v>42342</v>
      </c>
      <c r="CA105" s="64">
        <v>9.9</v>
      </c>
      <c r="CB105" s="65">
        <v>14.2</v>
      </c>
      <c r="CC105" s="65">
        <v>5.4</v>
      </c>
      <c r="CD105" s="65">
        <v>0</v>
      </c>
      <c r="CE105" s="65">
        <v>9</v>
      </c>
      <c r="CF105" s="66">
        <v>43</v>
      </c>
    </row>
    <row r="106" spans="1:84" ht="12.75">
      <c r="A106" s="53">
        <v>42345</v>
      </c>
      <c r="B106" s="54">
        <v>7.0814506953097345</v>
      </c>
      <c r="C106" s="55">
        <v>8.954582140986133</v>
      </c>
      <c r="D106" s="54">
        <v>1.4626790981858406</v>
      </c>
      <c r="E106" s="55">
        <v>2.025295326194145</v>
      </c>
      <c r="F106" s="54">
        <v>1.1787726506548672</v>
      </c>
      <c r="G106" s="55">
        <v>1.5630823978428352</v>
      </c>
      <c r="H106" s="54">
        <v>0.3359249894646018</v>
      </c>
      <c r="I106" s="55">
        <v>0.8194475016949152</v>
      </c>
      <c r="J106" s="55"/>
      <c r="K106" s="54">
        <v>7.268599873584071</v>
      </c>
      <c r="L106" s="55">
        <v>2.983562790570108</v>
      </c>
      <c r="M106" s="54">
        <v>4.256620311858407</v>
      </c>
      <c r="N106" s="55">
        <v>2.4281411963020028</v>
      </c>
      <c r="O106" s="54">
        <v>0.3478708386017699</v>
      </c>
      <c r="P106" s="55">
        <v>0.33038007191063173</v>
      </c>
      <c r="Q106" s="54">
        <v>1.8007943531415929</v>
      </c>
      <c r="R106" s="55">
        <v>1.7605306865947612</v>
      </c>
      <c r="S106" s="54">
        <v>0.690218078380531</v>
      </c>
      <c r="T106" s="55">
        <v>0.7967285667642527</v>
      </c>
      <c r="U106" s="54">
        <v>0.3294995785840708</v>
      </c>
      <c r="V106" s="55">
        <v>0.603405839137134</v>
      </c>
      <c r="W106" s="54">
        <v>3.7069363674778764</v>
      </c>
      <c r="X106" s="56">
        <v>2.5050860798151</v>
      </c>
      <c r="Z106" s="38" t="e">
        <f>SUM(#REF!)</f>
        <v>#REF!</v>
      </c>
      <c r="AA106" s="26" t="e">
        <f>SUM(#REF!)</f>
        <v>#REF!</v>
      </c>
      <c r="AB106" s="26" t="e">
        <f>Z106/#REF!*100</f>
        <v>#REF!</v>
      </c>
      <c r="AC106" s="26" t="e">
        <f>AA106/#REF!*100</f>
        <v>#REF!</v>
      </c>
      <c r="AD106" s="26" t="e">
        <f t="shared" si="11"/>
        <v>#REF!</v>
      </c>
      <c r="AE106" s="26" t="e">
        <f t="shared" si="12"/>
        <v>#REF!</v>
      </c>
      <c r="AF106" s="26"/>
      <c r="AG106" s="26" t="e">
        <f>#REF!/SUM(#REF!)*100</f>
        <v>#REF!</v>
      </c>
      <c r="AH106" s="26" t="e">
        <f>#REF!/SUM(#REF!)*100</f>
        <v>#REF!</v>
      </c>
      <c r="AI106" s="26" t="e">
        <f>#REF!/SUM(#REF!)*100</f>
        <v>#REF!</v>
      </c>
      <c r="AJ106" s="26" t="e">
        <f>#REF!/SUM(#REF!)*100</f>
        <v>#REF!</v>
      </c>
      <c r="AL106" s="26" t="e">
        <f>L106/#REF!*100</f>
        <v>#REF!</v>
      </c>
      <c r="AM106" s="26" t="e">
        <f>N106/#REF!*100</f>
        <v>#REF!</v>
      </c>
      <c r="AN106" s="26" t="e">
        <f>P106/#REF!*100</f>
        <v>#REF!</v>
      </c>
      <c r="AO106" s="26" t="e">
        <f>R106/#REF!*100</f>
        <v>#REF!</v>
      </c>
      <c r="AP106" s="26" t="e">
        <f>T106/#REF!*100</f>
        <v>#REF!</v>
      </c>
      <c r="AQ106" s="26" t="e">
        <f>V106/#REF!*100</f>
        <v>#REF!</v>
      </c>
      <c r="AR106" s="26" t="e">
        <f>X106/#REF!*100</f>
        <v>#REF!</v>
      </c>
      <c r="AS106" s="26" t="e">
        <f>K106/#REF!*100</f>
        <v>#REF!</v>
      </c>
      <c r="AT106" s="26" t="e">
        <f>M106/#REF!*100</f>
        <v>#REF!</v>
      </c>
      <c r="AU106" s="26" t="e">
        <f>O106/#REF!*100</f>
        <v>#REF!</v>
      </c>
      <c r="AV106" s="26" t="e">
        <f>Q106/#REF!*100</f>
        <v>#REF!</v>
      </c>
      <c r="AW106" s="26" t="e">
        <f>S106/#REF!*100</f>
        <v>#REF!</v>
      </c>
      <c r="AX106" s="26" t="e">
        <f>U106/#REF!*100</f>
        <v>#REF!</v>
      </c>
      <c r="AY106" s="26" t="e">
        <f>W106/#REF!*100</f>
        <v>#REF!</v>
      </c>
      <c r="BA106" s="26" t="e">
        <f>C106/#REF!*100</f>
        <v>#REF!</v>
      </c>
      <c r="BB106" s="26" t="e">
        <f>E106/#REF!*100</f>
        <v>#REF!</v>
      </c>
      <c r="BC106" s="26" t="e">
        <f>G106/#REF!*100</f>
        <v>#REF!</v>
      </c>
      <c r="BD106" s="26" t="e">
        <f>I106/#REF!*100</f>
        <v>#REF!</v>
      </c>
      <c r="BE106" s="26" t="e">
        <f>B106/#REF!*100</f>
        <v>#REF!</v>
      </c>
      <c r="BF106" s="26" t="e">
        <f>D106/#REF!*100</f>
        <v>#REF!</v>
      </c>
      <c r="BG106" s="26" t="e">
        <f>F106/#REF!*100</f>
        <v>#REF!</v>
      </c>
      <c r="BH106" s="26" t="e">
        <f>H106/#REF!*100</f>
        <v>#REF!</v>
      </c>
      <c r="BJ106" s="2" t="str">
        <f t="shared" si="10"/>
        <v>42345</v>
      </c>
      <c r="CA106" s="64">
        <v>9.2</v>
      </c>
      <c r="CB106" s="65">
        <v>12.6</v>
      </c>
      <c r="CC106" s="65">
        <v>5.7</v>
      </c>
      <c r="CD106" s="65">
        <v>0</v>
      </c>
      <c r="CE106" s="65">
        <v>7.5</v>
      </c>
      <c r="CF106" s="66">
        <v>51</v>
      </c>
    </row>
    <row r="107" spans="1:84" ht="12.75">
      <c r="A107" s="53">
        <v>42346</v>
      </c>
      <c r="B107" s="54">
        <v>7.502505267610619</v>
      </c>
      <c r="C107" s="55">
        <v>9.626898525269645</v>
      </c>
      <c r="D107" s="54">
        <v>1.6567425199999999</v>
      </c>
      <c r="E107" s="55">
        <v>2.296995377503852</v>
      </c>
      <c r="F107" s="54">
        <v>1.3208080488849558</v>
      </c>
      <c r="G107" s="55">
        <v>1.7235857363636364</v>
      </c>
      <c r="H107" s="54">
        <v>0.402886641380531</v>
      </c>
      <c r="I107" s="55">
        <v>1.0257905935285054</v>
      </c>
      <c r="J107" s="55"/>
      <c r="K107" s="54">
        <v>6.882759165619469</v>
      </c>
      <c r="L107" s="55">
        <v>2.678478044807396</v>
      </c>
      <c r="M107" s="54">
        <v>3.8469005478318588</v>
      </c>
      <c r="N107" s="55">
        <v>2.0994303590138674</v>
      </c>
      <c r="O107" s="54">
        <v>0.3994785082300885</v>
      </c>
      <c r="P107" s="55">
        <v>0.4071648690292758</v>
      </c>
      <c r="Q107" s="54">
        <v>1.9020259165486728</v>
      </c>
      <c r="R107" s="55">
        <v>2.0805101422187984</v>
      </c>
      <c r="S107" s="54">
        <v>0.6698788453451328</v>
      </c>
      <c r="T107" s="55">
        <v>0.6096458754391372</v>
      </c>
      <c r="U107" s="54">
        <v>0.4065571007079646</v>
      </c>
      <c r="V107" s="55">
        <v>0.9753883764252697</v>
      </c>
      <c r="W107" s="54">
        <v>3.537806573938053</v>
      </c>
      <c r="X107" s="56">
        <v>2.521778426964561</v>
      </c>
      <c r="Z107" s="38" t="e">
        <f>SUM(#REF!)</f>
        <v>#REF!</v>
      </c>
      <c r="AA107" s="26" t="e">
        <f>SUM(#REF!)</f>
        <v>#REF!</v>
      </c>
      <c r="AB107" s="26" t="e">
        <f>Z107/#REF!*100</f>
        <v>#REF!</v>
      </c>
      <c r="AC107" s="26" t="e">
        <f>AA107/#REF!*100</f>
        <v>#REF!</v>
      </c>
      <c r="AD107" s="26" t="e">
        <f t="shared" si="11"/>
        <v>#REF!</v>
      </c>
      <c r="AE107" s="26" t="e">
        <f t="shared" si="12"/>
        <v>#REF!</v>
      </c>
      <c r="AF107" s="26"/>
      <c r="AG107" s="26" t="e">
        <f>#REF!/SUM(#REF!)*100</f>
        <v>#REF!</v>
      </c>
      <c r="AH107" s="26" t="e">
        <f>#REF!/SUM(#REF!)*100</f>
        <v>#REF!</v>
      </c>
      <c r="AI107" s="26" t="e">
        <f>#REF!/SUM(#REF!)*100</f>
        <v>#REF!</v>
      </c>
      <c r="AJ107" s="26" t="e">
        <f>#REF!/SUM(#REF!)*100</f>
        <v>#REF!</v>
      </c>
      <c r="AL107" s="26" t="e">
        <f>L107/#REF!*100</f>
        <v>#REF!</v>
      </c>
      <c r="AM107" s="26" t="e">
        <f>N107/#REF!*100</f>
        <v>#REF!</v>
      </c>
      <c r="AN107" s="26" t="e">
        <f>P107/#REF!*100</f>
        <v>#REF!</v>
      </c>
      <c r="AO107" s="26" t="e">
        <f>R107/#REF!*100</f>
        <v>#REF!</v>
      </c>
      <c r="AP107" s="26" t="e">
        <f>T107/#REF!*100</f>
        <v>#REF!</v>
      </c>
      <c r="AQ107" s="26" t="e">
        <f>V107/#REF!*100</f>
        <v>#REF!</v>
      </c>
      <c r="AR107" s="26" t="e">
        <f>X107/#REF!*100</f>
        <v>#REF!</v>
      </c>
      <c r="AS107" s="26" t="e">
        <f>K107/#REF!*100</f>
        <v>#REF!</v>
      </c>
      <c r="AT107" s="26" t="e">
        <f>M107/#REF!*100</f>
        <v>#REF!</v>
      </c>
      <c r="AU107" s="26" t="e">
        <f>O107/#REF!*100</f>
        <v>#REF!</v>
      </c>
      <c r="AV107" s="26" t="e">
        <f>Q107/#REF!*100</f>
        <v>#REF!</v>
      </c>
      <c r="AW107" s="26" t="e">
        <f>S107/#REF!*100</f>
        <v>#REF!</v>
      </c>
      <c r="AX107" s="26" t="e">
        <f>U107/#REF!*100</f>
        <v>#REF!</v>
      </c>
      <c r="AY107" s="26" t="e">
        <f>W107/#REF!*100</f>
        <v>#REF!</v>
      </c>
      <c r="BA107" s="26" t="e">
        <f>C107/#REF!*100</f>
        <v>#REF!</v>
      </c>
      <c r="BB107" s="26" t="e">
        <f>E107/#REF!*100</f>
        <v>#REF!</v>
      </c>
      <c r="BC107" s="26" t="e">
        <f>G107/#REF!*100</f>
        <v>#REF!</v>
      </c>
      <c r="BD107" s="26" t="e">
        <f>I107/#REF!*100</f>
        <v>#REF!</v>
      </c>
      <c r="BE107" s="26" t="e">
        <f>B107/#REF!*100</f>
        <v>#REF!</v>
      </c>
      <c r="BF107" s="26" t="e">
        <f>D107/#REF!*100</f>
        <v>#REF!</v>
      </c>
      <c r="BG107" s="26" t="e">
        <f>F107/#REF!*100</f>
        <v>#REF!</v>
      </c>
      <c r="BH107" s="26" t="e">
        <f>H107/#REF!*100</f>
        <v>#REF!</v>
      </c>
      <c r="BJ107" s="2" t="str">
        <f t="shared" si="10"/>
        <v>42346</v>
      </c>
      <c r="CA107" s="64">
        <v>8</v>
      </c>
      <c r="CB107" s="65">
        <v>11.3</v>
      </c>
      <c r="CC107" s="65">
        <v>5.7</v>
      </c>
      <c r="CD107" s="65">
        <v>0</v>
      </c>
      <c r="CE107" s="65">
        <v>2.3</v>
      </c>
      <c r="CF107" s="66">
        <v>60</v>
      </c>
    </row>
    <row r="108" spans="1:84" ht="12.75">
      <c r="A108" s="53">
        <v>42347</v>
      </c>
      <c r="B108" s="54">
        <v>7.04424252</v>
      </c>
      <c r="C108" s="55">
        <v>9.110462983359014</v>
      </c>
      <c r="D108" s="54">
        <v>1.55236514960177</v>
      </c>
      <c r="E108" s="55">
        <v>2.0208012326656393</v>
      </c>
      <c r="F108" s="54">
        <v>1.2087368310176991</v>
      </c>
      <c r="G108" s="55">
        <v>1.6374275442218797</v>
      </c>
      <c r="H108" s="54">
        <v>0.34794037084070795</v>
      </c>
      <c r="I108" s="55">
        <v>0.8543730280431433</v>
      </c>
      <c r="J108" s="55"/>
      <c r="K108" s="54">
        <v>6.875911293716815</v>
      </c>
      <c r="L108" s="55">
        <v>3.03851913366718</v>
      </c>
      <c r="M108" s="54">
        <v>3.896589759778761</v>
      </c>
      <c r="N108" s="55">
        <v>2.164658915808937</v>
      </c>
      <c r="O108" s="54">
        <v>0.37402549515486727</v>
      </c>
      <c r="P108" s="55">
        <v>0.3066255778120185</v>
      </c>
      <c r="Q108" s="54">
        <v>1.8878013063716814</v>
      </c>
      <c r="R108" s="55">
        <v>1.6994110152542372</v>
      </c>
      <c r="S108" s="54">
        <v>0.7537642225044248</v>
      </c>
      <c r="T108" s="55">
        <v>0.6836058138058552</v>
      </c>
      <c r="U108" s="54">
        <v>0.3972376738495575</v>
      </c>
      <c r="V108" s="55">
        <v>0.5655270513097073</v>
      </c>
      <c r="W108" s="54">
        <v>3.5508501896460176</v>
      </c>
      <c r="X108" s="56">
        <v>2.3861852066255778</v>
      </c>
      <c r="Z108" s="38" t="e">
        <f>SUM(#REF!)</f>
        <v>#REF!</v>
      </c>
      <c r="AA108" s="26" t="e">
        <f>SUM(#REF!)</f>
        <v>#REF!</v>
      </c>
      <c r="AB108" s="26" t="e">
        <f>Z108/#REF!*100</f>
        <v>#REF!</v>
      </c>
      <c r="AC108" s="26" t="e">
        <f>AA108/#REF!*100</f>
        <v>#REF!</v>
      </c>
      <c r="AD108" s="26" t="e">
        <f t="shared" si="11"/>
        <v>#REF!</v>
      </c>
      <c r="AE108" s="26" t="e">
        <f t="shared" si="12"/>
        <v>#REF!</v>
      </c>
      <c r="AF108" s="26"/>
      <c r="AG108" s="26" t="e">
        <f>#REF!/SUM(#REF!)*100</f>
        <v>#REF!</v>
      </c>
      <c r="AH108" s="26" t="e">
        <f>#REF!/SUM(#REF!)*100</f>
        <v>#REF!</v>
      </c>
      <c r="AI108" s="26" t="e">
        <f>#REF!/SUM(#REF!)*100</f>
        <v>#REF!</v>
      </c>
      <c r="AJ108" s="26" t="e">
        <f>#REF!/SUM(#REF!)*100</f>
        <v>#REF!</v>
      </c>
      <c r="AL108" s="26" t="e">
        <f>L108/#REF!*100</f>
        <v>#REF!</v>
      </c>
      <c r="AM108" s="26" t="e">
        <f>N108/#REF!*100</f>
        <v>#REF!</v>
      </c>
      <c r="AN108" s="26" t="e">
        <f>P108/#REF!*100</f>
        <v>#REF!</v>
      </c>
      <c r="AO108" s="26" t="e">
        <f>R108/#REF!*100</f>
        <v>#REF!</v>
      </c>
      <c r="AP108" s="26" t="e">
        <f>T108/#REF!*100</f>
        <v>#REF!</v>
      </c>
      <c r="AQ108" s="26" t="e">
        <f>V108/#REF!*100</f>
        <v>#REF!</v>
      </c>
      <c r="AR108" s="26" t="e">
        <f>X108/#REF!*100</f>
        <v>#REF!</v>
      </c>
      <c r="AS108" s="26" t="e">
        <f>K108/#REF!*100</f>
        <v>#REF!</v>
      </c>
      <c r="AT108" s="26" t="e">
        <f>M108/#REF!*100</f>
        <v>#REF!</v>
      </c>
      <c r="AU108" s="26" t="e">
        <f>O108/#REF!*100</f>
        <v>#REF!</v>
      </c>
      <c r="AV108" s="26" t="e">
        <f>Q108/#REF!*100</f>
        <v>#REF!</v>
      </c>
      <c r="AW108" s="26" t="e">
        <f>S108/#REF!*100</f>
        <v>#REF!</v>
      </c>
      <c r="AX108" s="26" t="e">
        <f>U108/#REF!*100</f>
        <v>#REF!</v>
      </c>
      <c r="AY108" s="26" t="e">
        <f>W108/#REF!*100</f>
        <v>#REF!</v>
      </c>
      <c r="BA108" s="26" t="e">
        <f>C108/#REF!*100</f>
        <v>#REF!</v>
      </c>
      <c r="BB108" s="26" t="e">
        <f>E108/#REF!*100</f>
        <v>#REF!</v>
      </c>
      <c r="BC108" s="26" t="e">
        <f>G108/#REF!*100</f>
        <v>#REF!</v>
      </c>
      <c r="BD108" s="26" t="e">
        <f>I108/#REF!*100</f>
        <v>#REF!</v>
      </c>
      <c r="BE108" s="26" t="e">
        <f>B108/#REF!*100</f>
        <v>#REF!</v>
      </c>
      <c r="BF108" s="26" t="e">
        <f>D108/#REF!*100</f>
        <v>#REF!</v>
      </c>
      <c r="BG108" s="26" t="e">
        <f>F108/#REF!*100</f>
        <v>#REF!</v>
      </c>
      <c r="BH108" s="26" t="e">
        <f>H108/#REF!*100</f>
        <v>#REF!</v>
      </c>
      <c r="BJ108" s="2" t="str">
        <f t="shared" si="10"/>
        <v>42347</v>
      </c>
      <c r="CA108" s="64">
        <v>7.5</v>
      </c>
      <c r="CB108" s="65">
        <v>12.7</v>
      </c>
      <c r="CC108" s="65">
        <v>2.8</v>
      </c>
      <c r="CD108" s="65">
        <v>0</v>
      </c>
      <c r="CE108" s="65">
        <v>8.7</v>
      </c>
      <c r="CF108" s="66">
        <v>64</v>
      </c>
    </row>
    <row r="109" spans="1:84" ht="12.75">
      <c r="A109" s="53">
        <v>42348</v>
      </c>
      <c r="B109" s="54">
        <v>7.04186420141593</v>
      </c>
      <c r="C109" s="55">
        <v>9.612260620801234</v>
      </c>
      <c r="D109" s="54">
        <v>1.6059049726106196</v>
      </c>
      <c r="E109" s="55">
        <v>2.1312275295839753</v>
      </c>
      <c r="F109" s="54">
        <v>1.2434971555</v>
      </c>
      <c r="G109" s="55">
        <v>1.6211204050847459</v>
      </c>
      <c r="H109" s="54">
        <v>0.3954514327876106</v>
      </c>
      <c r="I109" s="55">
        <v>0.8505209479198766</v>
      </c>
      <c r="J109" s="55"/>
      <c r="K109" s="54">
        <v>6.859918879070797</v>
      </c>
      <c r="L109" s="55">
        <v>3.095529919491525</v>
      </c>
      <c r="M109" s="54">
        <v>4.008549304690265</v>
      </c>
      <c r="N109" s="55">
        <v>2.217946024191063</v>
      </c>
      <c r="O109" s="54">
        <v>0.3759797724380531</v>
      </c>
      <c r="P109" s="55">
        <v>0.3165125834668721</v>
      </c>
      <c r="Q109" s="54">
        <v>1.8763300674336283</v>
      </c>
      <c r="R109" s="55">
        <v>1.9550607328197227</v>
      </c>
      <c r="S109" s="54">
        <v>0.7287873999159292</v>
      </c>
      <c r="T109" s="55">
        <v>0.7487059678890601</v>
      </c>
      <c r="U109" s="54">
        <v>0.384797724380531</v>
      </c>
      <c r="V109" s="55">
        <v>0.5202009084745762</v>
      </c>
      <c r="W109" s="54">
        <v>3.590989780884956</v>
      </c>
      <c r="X109" s="56">
        <v>2.515743501540832</v>
      </c>
      <c r="Z109" s="38" t="e">
        <f>SUM(#REF!)</f>
        <v>#REF!</v>
      </c>
      <c r="AA109" s="26" t="e">
        <f>SUM(#REF!)</f>
        <v>#REF!</v>
      </c>
      <c r="AB109" s="26" t="e">
        <f>Z109/#REF!*100</f>
        <v>#REF!</v>
      </c>
      <c r="AC109" s="26" t="e">
        <f>AA109/#REF!*100</f>
        <v>#REF!</v>
      </c>
      <c r="AD109" s="26" t="e">
        <f t="shared" si="11"/>
        <v>#REF!</v>
      </c>
      <c r="AE109" s="26" t="e">
        <f t="shared" si="12"/>
        <v>#REF!</v>
      </c>
      <c r="AF109" s="26"/>
      <c r="AG109" s="26" t="e">
        <f>#REF!/SUM(#REF!)*100</f>
        <v>#REF!</v>
      </c>
      <c r="AH109" s="26" t="e">
        <f>#REF!/SUM(#REF!)*100</f>
        <v>#REF!</v>
      </c>
      <c r="AI109" s="26" t="e">
        <f>#REF!/SUM(#REF!)*100</f>
        <v>#REF!</v>
      </c>
      <c r="AJ109" s="26" t="e">
        <f>#REF!/SUM(#REF!)*100</f>
        <v>#REF!</v>
      </c>
      <c r="AL109" s="26" t="e">
        <f>L109/#REF!*100</f>
        <v>#REF!</v>
      </c>
      <c r="AM109" s="26" t="e">
        <f>N109/#REF!*100</f>
        <v>#REF!</v>
      </c>
      <c r="AN109" s="26" t="e">
        <f>P109/#REF!*100</f>
        <v>#REF!</v>
      </c>
      <c r="AO109" s="26" t="e">
        <f>R109/#REF!*100</f>
        <v>#REF!</v>
      </c>
      <c r="AP109" s="26" t="e">
        <f>T109/#REF!*100</f>
        <v>#REF!</v>
      </c>
      <c r="AQ109" s="26" t="e">
        <f>V109/#REF!*100</f>
        <v>#REF!</v>
      </c>
      <c r="AR109" s="26" t="e">
        <f>X109/#REF!*100</f>
        <v>#REF!</v>
      </c>
      <c r="AS109" s="26" t="e">
        <f>K109/#REF!*100</f>
        <v>#REF!</v>
      </c>
      <c r="AT109" s="26" t="e">
        <f>M109/#REF!*100</f>
        <v>#REF!</v>
      </c>
      <c r="AU109" s="26" t="e">
        <f>O109/#REF!*100</f>
        <v>#REF!</v>
      </c>
      <c r="AV109" s="26" t="e">
        <f>Q109/#REF!*100</f>
        <v>#REF!</v>
      </c>
      <c r="AW109" s="26" t="e">
        <f>S109/#REF!*100</f>
        <v>#REF!</v>
      </c>
      <c r="AX109" s="26" t="e">
        <f>U109/#REF!*100</f>
        <v>#REF!</v>
      </c>
      <c r="AY109" s="26" t="e">
        <f>W109/#REF!*100</f>
        <v>#REF!</v>
      </c>
      <c r="BA109" s="26" t="e">
        <f>C109/#REF!*100</f>
        <v>#REF!</v>
      </c>
      <c r="BB109" s="26" t="e">
        <f>E109/#REF!*100</f>
        <v>#REF!</v>
      </c>
      <c r="BC109" s="26" t="e">
        <f>G109/#REF!*100</f>
        <v>#REF!</v>
      </c>
      <c r="BD109" s="26" t="e">
        <f>I109/#REF!*100</f>
        <v>#REF!</v>
      </c>
      <c r="BE109" s="26" t="e">
        <f>B109/#REF!*100</f>
        <v>#REF!</v>
      </c>
      <c r="BF109" s="26" t="e">
        <f>D109/#REF!*100</f>
        <v>#REF!</v>
      </c>
      <c r="BG109" s="26" t="e">
        <f>F109/#REF!*100</f>
        <v>#REF!</v>
      </c>
      <c r="BH109" s="26" t="e">
        <f>H109/#REF!*100</f>
        <v>#REF!</v>
      </c>
      <c r="BJ109" s="2" t="str">
        <f t="shared" si="10"/>
        <v>42348</v>
      </c>
      <c r="CA109" s="64">
        <v>8.8</v>
      </c>
      <c r="CB109" s="65">
        <v>12.8</v>
      </c>
      <c r="CC109" s="65">
        <v>4.7</v>
      </c>
      <c r="CD109" s="65">
        <v>5.5</v>
      </c>
      <c r="CE109" s="65">
        <v>2.3</v>
      </c>
      <c r="CF109" s="66">
        <v>69</v>
      </c>
    </row>
    <row r="110" spans="1:84" ht="12.75">
      <c r="A110" s="53">
        <v>42349</v>
      </c>
      <c r="B110" s="54">
        <v>6.225273388097345</v>
      </c>
      <c r="C110" s="55">
        <v>7.28835571201849</v>
      </c>
      <c r="D110" s="54">
        <v>1.3367119679646018</v>
      </c>
      <c r="E110" s="55">
        <v>1.671729400616333</v>
      </c>
      <c r="F110" s="54">
        <v>1.0440913400752212</v>
      </c>
      <c r="G110" s="55">
        <v>1.211754347303544</v>
      </c>
      <c r="H110" s="54">
        <v>0.3362700168584071</v>
      </c>
      <c r="I110" s="55">
        <v>0.6769205371340524</v>
      </c>
      <c r="J110" s="55"/>
      <c r="K110" s="54">
        <v>8.335482511592922</v>
      </c>
      <c r="L110" s="55">
        <v>4.349638804961479</v>
      </c>
      <c r="M110" s="54">
        <v>4.612801306371681</v>
      </c>
      <c r="N110" s="55">
        <v>2.5814906716486905</v>
      </c>
      <c r="O110" s="54">
        <v>0.4469711335840708</v>
      </c>
      <c r="P110" s="55">
        <v>0.36004108885978425</v>
      </c>
      <c r="Q110" s="54">
        <v>2.3382032237610617</v>
      </c>
      <c r="R110" s="55">
        <v>2.3177982778120185</v>
      </c>
      <c r="S110" s="54">
        <v>0.8805130636327434</v>
      </c>
      <c r="T110" s="55">
        <v>0.946372707935285</v>
      </c>
      <c r="U110" s="54">
        <v>0.4074357353539823</v>
      </c>
      <c r="V110" s="55">
        <v>0.5997922211093991</v>
      </c>
      <c r="W110" s="54">
        <v>4.026534450044248</v>
      </c>
      <c r="X110" s="56">
        <v>2.7549943636363636</v>
      </c>
      <c r="Z110" s="38" t="e">
        <f>SUM(#REF!)</f>
        <v>#REF!</v>
      </c>
      <c r="AA110" s="26" t="e">
        <f>SUM(#REF!)</f>
        <v>#REF!</v>
      </c>
      <c r="AB110" s="26" t="e">
        <f>Z110/#REF!*100</f>
        <v>#REF!</v>
      </c>
      <c r="AC110" s="26" t="e">
        <f>AA110/#REF!*100</f>
        <v>#REF!</v>
      </c>
      <c r="AD110" s="26" t="e">
        <f t="shared" si="11"/>
        <v>#REF!</v>
      </c>
      <c r="AE110" s="26" t="e">
        <f t="shared" si="12"/>
        <v>#REF!</v>
      </c>
      <c r="AF110" s="26"/>
      <c r="AG110" s="26" t="e">
        <f>#REF!/SUM(#REF!)*100</f>
        <v>#REF!</v>
      </c>
      <c r="AH110" s="26" t="e">
        <f>#REF!/SUM(#REF!)*100</f>
        <v>#REF!</v>
      </c>
      <c r="AI110" s="26" t="e">
        <f>#REF!/SUM(#REF!)*100</f>
        <v>#REF!</v>
      </c>
      <c r="AJ110" s="26" t="e">
        <f>#REF!/SUM(#REF!)*100</f>
        <v>#REF!</v>
      </c>
      <c r="AL110" s="26" t="e">
        <f>L110/#REF!*100</f>
        <v>#REF!</v>
      </c>
      <c r="AM110" s="26" t="e">
        <f>N110/#REF!*100</f>
        <v>#REF!</v>
      </c>
      <c r="AN110" s="26" t="e">
        <f>P110/#REF!*100</f>
        <v>#REF!</v>
      </c>
      <c r="AO110" s="26" t="e">
        <f>R110/#REF!*100</f>
        <v>#REF!</v>
      </c>
      <c r="AP110" s="26" t="e">
        <f>T110/#REF!*100</f>
        <v>#REF!</v>
      </c>
      <c r="AQ110" s="26" t="e">
        <f>V110/#REF!*100</f>
        <v>#REF!</v>
      </c>
      <c r="AR110" s="26" t="e">
        <f>X110/#REF!*100</f>
        <v>#REF!</v>
      </c>
      <c r="AS110" s="26" t="e">
        <f>K110/#REF!*100</f>
        <v>#REF!</v>
      </c>
      <c r="AT110" s="26" t="e">
        <f>M110/#REF!*100</f>
        <v>#REF!</v>
      </c>
      <c r="AU110" s="26" t="e">
        <f>O110/#REF!*100</f>
        <v>#REF!</v>
      </c>
      <c r="AV110" s="26" t="e">
        <f>Q110/#REF!*100</f>
        <v>#REF!</v>
      </c>
      <c r="AW110" s="26" t="e">
        <f>S110/#REF!*100</f>
        <v>#REF!</v>
      </c>
      <c r="AX110" s="26" t="e">
        <f>U110/#REF!*100</f>
        <v>#REF!</v>
      </c>
      <c r="AY110" s="26" t="e">
        <f>W110/#REF!*100</f>
        <v>#REF!</v>
      </c>
      <c r="BA110" s="26" t="e">
        <f>C110/#REF!*100</f>
        <v>#REF!</v>
      </c>
      <c r="BB110" s="26" t="e">
        <f>E110/#REF!*100</f>
        <v>#REF!</v>
      </c>
      <c r="BC110" s="26" t="e">
        <f>G110/#REF!*100</f>
        <v>#REF!</v>
      </c>
      <c r="BD110" s="26" t="e">
        <f>I110/#REF!*100</f>
        <v>#REF!</v>
      </c>
      <c r="BE110" s="26" t="e">
        <f>B110/#REF!*100</f>
        <v>#REF!</v>
      </c>
      <c r="BF110" s="26" t="e">
        <f>D110/#REF!*100</f>
        <v>#REF!</v>
      </c>
      <c r="BG110" s="26" t="e">
        <f>F110/#REF!*100</f>
        <v>#REF!</v>
      </c>
      <c r="BH110" s="26" t="e">
        <f>H110/#REF!*100</f>
        <v>#REF!</v>
      </c>
      <c r="BJ110" s="2" t="str">
        <f t="shared" si="10"/>
        <v>42349</v>
      </c>
      <c r="CA110" s="64">
        <v>14.7</v>
      </c>
      <c r="CB110" s="65">
        <v>24.1</v>
      </c>
      <c r="CC110" s="65">
        <v>6.9</v>
      </c>
      <c r="CD110" s="65">
        <v>64</v>
      </c>
      <c r="CE110" s="65">
        <v>4.9</v>
      </c>
      <c r="CF110" s="66">
        <v>74</v>
      </c>
    </row>
    <row r="111" spans="1:84" ht="12.75">
      <c r="A111" s="53">
        <v>42352</v>
      </c>
      <c r="B111" s="54">
        <v>6.787340391902655</v>
      </c>
      <c r="C111" s="55">
        <v>8.066365837596303</v>
      </c>
      <c r="D111" s="54">
        <v>1.4545385588053097</v>
      </c>
      <c r="E111" s="55">
        <v>1.6976483967642526</v>
      </c>
      <c r="F111" s="54">
        <v>1.0882548461858406</v>
      </c>
      <c r="G111" s="55">
        <v>1.4374128696456088</v>
      </c>
      <c r="H111" s="54">
        <v>0.33243520859734516</v>
      </c>
      <c r="I111" s="55">
        <v>0.7220449042526965</v>
      </c>
      <c r="J111" s="55"/>
      <c r="K111" s="54">
        <v>7.256430678451328</v>
      </c>
      <c r="L111" s="55">
        <v>3.218411275423729</v>
      </c>
      <c r="M111" s="54">
        <v>4.28533185840708</v>
      </c>
      <c r="N111" s="55">
        <v>2.3248871057010785</v>
      </c>
      <c r="O111" s="54">
        <v>0.375201222079646</v>
      </c>
      <c r="P111" s="55">
        <v>0.3116699684437596</v>
      </c>
      <c r="Q111" s="54">
        <v>1.7571865781858407</v>
      </c>
      <c r="R111" s="55">
        <v>1.6296883650231122</v>
      </c>
      <c r="S111" s="54">
        <v>0.6970322376725664</v>
      </c>
      <c r="T111" s="55">
        <v>0.8441641819876734</v>
      </c>
      <c r="U111" s="54">
        <v>0.35501685628318586</v>
      </c>
      <c r="V111" s="55">
        <v>0.4914570534668722</v>
      </c>
      <c r="W111" s="54">
        <v>3.7528808470353985</v>
      </c>
      <c r="X111" s="56">
        <v>2.7026427604006162</v>
      </c>
      <c r="Z111" s="38" t="e">
        <f>SUM(#REF!)</f>
        <v>#REF!</v>
      </c>
      <c r="AA111" s="26" t="e">
        <f>SUM(#REF!)</f>
        <v>#REF!</v>
      </c>
      <c r="AB111" s="26" t="e">
        <f>Z111/#REF!*100</f>
        <v>#REF!</v>
      </c>
      <c r="AC111" s="26" t="e">
        <f>AA111/#REF!*100</f>
        <v>#REF!</v>
      </c>
      <c r="AD111" s="26" t="e">
        <f t="shared" si="11"/>
        <v>#REF!</v>
      </c>
      <c r="AE111" s="26" t="e">
        <f t="shared" si="12"/>
        <v>#REF!</v>
      </c>
      <c r="AF111" s="26"/>
      <c r="AG111" s="26" t="e">
        <f>#REF!/SUM(#REF!)*100</f>
        <v>#REF!</v>
      </c>
      <c r="AH111" s="26" t="e">
        <f>#REF!/SUM(#REF!)*100</f>
        <v>#REF!</v>
      </c>
      <c r="AI111" s="26" t="e">
        <f>#REF!/SUM(#REF!)*100</f>
        <v>#REF!</v>
      </c>
      <c r="AJ111" s="26" t="e">
        <f>#REF!/SUM(#REF!)*100</f>
        <v>#REF!</v>
      </c>
      <c r="AL111" s="26" t="e">
        <f>L111/#REF!*100</f>
        <v>#REF!</v>
      </c>
      <c r="AM111" s="26" t="e">
        <f>N111/#REF!*100</f>
        <v>#REF!</v>
      </c>
      <c r="AN111" s="26" t="e">
        <f>P111/#REF!*100</f>
        <v>#REF!</v>
      </c>
      <c r="AO111" s="26" t="e">
        <f>R111/#REF!*100</f>
        <v>#REF!</v>
      </c>
      <c r="AP111" s="26" t="e">
        <f>T111/#REF!*100</f>
        <v>#REF!</v>
      </c>
      <c r="AQ111" s="26" t="e">
        <f>V111/#REF!*100</f>
        <v>#REF!</v>
      </c>
      <c r="AR111" s="26" t="e">
        <f>X111/#REF!*100</f>
        <v>#REF!</v>
      </c>
      <c r="AS111" s="26" t="e">
        <f>K111/#REF!*100</f>
        <v>#REF!</v>
      </c>
      <c r="AT111" s="26" t="e">
        <f>M111/#REF!*100</f>
        <v>#REF!</v>
      </c>
      <c r="AU111" s="26" t="e">
        <f>O111/#REF!*100</f>
        <v>#REF!</v>
      </c>
      <c r="AV111" s="26" t="e">
        <f>Q111/#REF!*100</f>
        <v>#REF!</v>
      </c>
      <c r="AW111" s="26" t="e">
        <f>S111/#REF!*100</f>
        <v>#REF!</v>
      </c>
      <c r="AX111" s="26" t="e">
        <f>U111/#REF!*100</f>
        <v>#REF!</v>
      </c>
      <c r="AY111" s="26" t="e">
        <f>W111/#REF!*100</f>
        <v>#REF!</v>
      </c>
      <c r="BA111" s="26" t="e">
        <f>C111/#REF!*100</f>
        <v>#REF!</v>
      </c>
      <c r="BB111" s="26" t="e">
        <f>E111/#REF!*100</f>
        <v>#REF!</v>
      </c>
      <c r="BC111" s="26" t="e">
        <f>G111/#REF!*100</f>
        <v>#REF!</v>
      </c>
      <c r="BD111" s="26" t="e">
        <f>I111/#REF!*100</f>
        <v>#REF!</v>
      </c>
      <c r="BE111" s="26" t="e">
        <f>B111/#REF!*100</f>
        <v>#REF!</v>
      </c>
      <c r="BF111" s="26" t="e">
        <f>D111/#REF!*100</f>
        <v>#REF!</v>
      </c>
      <c r="BG111" s="26" t="e">
        <f>F111/#REF!*100</f>
        <v>#REF!</v>
      </c>
      <c r="BH111" s="26" t="e">
        <f>H111/#REF!*100</f>
        <v>#REF!</v>
      </c>
      <c r="BJ111" s="2" t="str">
        <f t="shared" si="10"/>
        <v>42352</v>
      </c>
      <c r="CA111" s="64">
        <v>11.6</v>
      </c>
      <c r="CB111" s="65">
        <v>13.9</v>
      </c>
      <c r="CC111" s="65">
        <v>10.2</v>
      </c>
      <c r="CD111" s="65">
        <v>0</v>
      </c>
      <c r="CE111" s="65">
        <v>0.8</v>
      </c>
      <c r="CF111" s="66">
        <v>76</v>
      </c>
    </row>
    <row r="112" spans="1:84" ht="12.75">
      <c r="A112" s="53">
        <v>42353</v>
      </c>
      <c r="B112" s="54">
        <v>6.4020896544247785</v>
      </c>
      <c r="C112" s="55">
        <v>8.687192750693375</v>
      </c>
      <c r="D112" s="54">
        <v>1.440268647300885</v>
      </c>
      <c r="E112" s="55">
        <v>2.011207718798151</v>
      </c>
      <c r="F112" s="54">
        <v>1.0471044037079646</v>
      </c>
      <c r="G112" s="55">
        <v>1.5163805121725733</v>
      </c>
      <c r="H112" s="54">
        <v>0.36127001685840704</v>
      </c>
      <c r="I112" s="55">
        <v>0.7840633942989214</v>
      </c>
      <c r="J112" s="55"/>
      <c r="K112" s="54">
        <v>7.475383480840708</v>
      </c>
      <c r="L112" s="55">
        <v>3.7083958671032358</v>
      </c>
      <c r="M112" s="54">
        <v>4.206349557522124</v>
      </c>
      <c r="N112" s="55">
        <v>2.5849025140215716</v>
      </c>
      <c r="O112" s="54">
        <v>0.3879224610176991</v>
      </c>
      <c r="P112" s="55">
        <v>0.419785017257319</v>
      </c>
      <c r="Q112" s="54">
        <v>2.1110951327433627</v>
      </c>
      <c r="R112" s="55">
        <v>2.524012967026194</v>
      </c>
      <c r="S112" s="54">
        <v>0.7511620311858408</v>
      </c>
      <c r="T112" s="55">
        <v>0.8639381932973805</v>
      </c>
      <c r="U112" s="54">
        <v>0.4121333754867257</v>
      </c>
      <c r="V112" s="55">
        <v>1.0233009158705701</v>
      </c>
      <c r="W112" s="54">
        <v>3.7696581331858403</v>
      </c>
      <c r="X112" s="56">
        <v>2.9159195966101694</v>
      </c>
      <c r="Z112" s="38" t="e">
        <f>SUM(#REF!)</f>
        <v>#REF!</v>
      </c>
      <c r="AA112" s="26" t="e">
        <f>SUM(#REF!)</f>
        <v>#REF!</v>
      </c>
      <c r="AB112" s="26" t="e">
        <f>Z112/#REF!*100</f>
        <v>#REF!</v>
      </c>
      <c r="AC112" s="26" t="e">
        <f>AA112/#REF!*100</f>
        <v>#REF!</v>
      </c>
      <c r="AD112" s="26" t="e">
        <f t="shared" si="11"/>
        <v>#REF!</v>
      </c>
      <c r="AE112" s="26" t="e">
        <f t="shared" si="12"/>
        <v>#REF!</v>
      </c>
      <c r="AF112" s="26"/>
      <c r="AG112" s="26" t="e">
        <f>#REF!/SUM(#REF!)*100</f>
        <v>#REF!</v>
      </c>
      <c r="AH112" s="26" t="e">
        <f>#REF!/SUM(#REF!)*100</f>
        <v>#REF!</v>
      </c>
      <c r="AI112" s="26" t="e">
        <f>#REF!/SUM(#REF!)*100</f>
        <v>#REF!</v>
      </c>
      <c r="AJ112" s="26" t="e">
        <f>#REF!/SUM(#REF!)*100</f>
        <v>#REF!</v>
      </c>
      <c r="AL112" s="26" t="e">
        <f>L112/#REF!*100</f>
        <v>#REF!</v>
      </c>
      <c r="AM112" s="26" t="e">
        <f>N112/#REF!*100</f>
        <v>#REF!</v>
      </c>
      <c r="AN112" s="26" t="e">
        <f>P112/#REF!*100</f>
        <v>#REF!</v>
      </c>
      <c r="AO112" s="26" t="e">
        <f>R112/#REF!*100</f>
        <v>#REF!</v>
      </c>
      <c r="AP112" s="26" t="e">
        <f>T112/#REF!*100</f>
        <v>#REF!</v>
      </c>
      <c r="AQ112" s="26" t="e">
        <f>V112/#REF!*100</f>
        <v>#REF!</v>
      </c>
      <c r="AR112" s="26" t="e">
        <f>X112/#REF!*100</f>
        <v>#REF!</v>
      </c>
      <c r="AS112" s="26" t="e">
        <f>K112/#REF!*100</f>
        <v>#REF!</v>
      </c>
      <c r="AT112" s="26" t="e">
        <f>M112/#REF!*100</f>
        <v>#REF!</v>
      </c>
      <c r="AU112" s="26" t="e">
        <f>O112/#REF!*100</f>
        <v>#REF!</v>
      </c>
      <c r="AV112" s="26" t="e">
        <f>Q112/#REF!*100</f>
        <v>#REF!</v>
      </c>
      <c r="AW112" s="26" t="e">
        <f>S112/#REF!*100</f>
        <v>#REF!</v>
      </c>
      <c r="AX112" s="26" t="e">
        <f>U112/#REF!*100</f>
        <v>#REF!</v>
      </c>
      <c r="AY112" s="26" t="e">
        <f>W112/#REF!*100</f>
        <v>#REF!</v>
      </c>
      <c r="BA112" s="26" t="e">
        <f>C112/#REF!*100</f>
        <v>#REF!</v>
      </c>
      <c r="BB112" s="26" t="e">
        <f>E112/#REF!*100</f>
        <v>#REF!</v>
      </c>
      <c r="BC112" s="26" t="e">
        <f>G112/#REF!*100</f>
        <v>#REF!</v>
      </c>
      <c r="BD112" s="26" t="e">
        <f>I112/#REF!*100</f>
        <v>#REF!</v>
      </c>
      <c r="BE112" s="26" t="e">
        <f>B112/#REF!*100</f>
        <v>#REF!</v>
      </c>
      <c r="BF112" s="26" t="e">
        <f>D112/#REF!*100</f>
        <v>#REF!</v>
      </c>
      <c r="BG112" s="26" t="e">
        <f>F112/#REF!*100</f>
        <v>#REF!</v>
      </c>
      <c r="BH112" s="26" t="e">
        <f>H112/#REF!*100</f>
        <v>#REF!</v>
      </c>
      <c r="BJ112" s="2" t="str">
        <f t="shared" si="10"/>
        <v>42353</v>
      </c>
      <c r="CA112" s="64">
        <v>11.5</v>
      </c>
      <c r="CB112" s="65">
        <v>14.9</v>
      </c>
      <c r="CC112" s="65">
        <v>9.6</v>
      </c>
      <c r="CD112" s="65">
        <v>0</v>
      </c>
      <c r="CE112" s="65">
        <v>0.4</v>
      </c>
      <c r="CF112" s="66">
        <v>72</v>
      </c>
    </row>
    <row r="113" spans="1:84" ht="12.75">
      <c r="A113" s="53">
        <v>42354</v>
      </c>
      <c r="B113" s="54">
        <v>5.795624209867257</v>
      </c>
      <c r="C113" s="55">
        <v>7.820859930970725</v>
      </c>
      <c r="D113" s="54">
        <v>1.3573967551769912</v>
      </c>
      <c r="E113" s="55">
        <v>1.7165235893682589</v>
      </c>
      <c r="F113" s="54">
        <v>0.9262668563008849</v>
      </c>
      <c r="G113" s="55">
        <v>1.227346100154083</v>
      </c>
      <c r="H113" s="54">
        <v>0.3062289296238938</v>
      </c>
      <c r="I113" s="55">
        <v>0.7202472668567027</v>
      </c>
      <c r="J113" s="55"/>
      <c r="K113" s="54">
        <v>7.8016213653539825</v>
      </c>
      <c r="L113" s="55">
        <v>4.056367104899846</v>
      </c>
      <c r="M113" s="54">
        <v>4.338217446283186</v>
      </c>
      <c r="N113" s="55">
        <v>2.747075087211094</v>
      </c>
      <c r="O113" s="54">
        <v>0.37865676358849554</v>
      </c>
      <c r="P113" s="55">
        <v>0.38729914154083206</v>
      </c>
      <c r="Q113" s="54">
        <v>2.141104614424779</v>
      </c>
      <c r="R113" s="55">
        <v>2.294685797072419</v>
      </c>
      <c r="S113" s="54">
        <v>0.817261904761062</v>
      </c>
      <c r="T113" s="55">
        <v>1.040106657596302</v>
      </c>
      <c r="U113" s="54">
        <v>0.38778866415929203</v>
      </c>
      <c r="V113" s="55">
        <v>0.6044514036979969</v>
      </c>
      <c r="W113" s="54">
        <v>3.8900869153097344</v>
      </c>
      <c r="X113" s="56">
        <v>3.059730587827427</v>
      </c>
      <c r="Z113" s="38" t="e">
        <f>SUM(#REF!)</f>
        <v>#REF!</v>
      </c>
      <c r="AA113" s="26" t="e">
        <f>SUM(#REF!)</f>
        <v>#REF!</v>
      </c>
      <c r="AB113" s="26" t="e">
        <f>Z113/#REF!*100</f>
        <v>#REF!</v>
      </c>
      <c r="AC113" s="26" t="e">
        <f>AA113/#REF!*100</f>
        <v>#REF!</v>
      </c>
      <c r="AD113" s="26" t="e">
        <f t="shared" si="11"/>
        <v>#REF!</v>
      </c>
      <c r="AE113" s="26" t="e">
        <f t="shared" si="12"/>
        <v>#REF!</v>
      </c>
      <c r="AF113" s="26"/>
      <c r="AG113" s="26" t="e">
        <f>#REF!/SUM(#REF!)*100</f>
        <v>#REF!</v>
      </c>
      <c r="AH113" s="26" t="e">
        <f>#REF!/SUM(#REF!)*100</f>
        <v>#REF!</v>
      </c>
      <c r="AI113" s="26" t="e">
        <f>#REF!/SUM(#REF!)*100</f>
        <v>#REF!</v>
      </c>
      <c r="AJ113" s="26" t="e">
        <f>#REF!/SUM(#REF!)*100</f>
        <v>#REF!</v>
      </c>
      <c r="AL113" s="26" t="e">
        <f>L113/#REF!*100</f>
        <v>#REF!</v>
      </c>
      <c r="AM113" s="26" t="e">
        <f>N113/#REF!*100</f>
        <v>#REF!</v>
      </c>
      <c r="AN113" s="26" t="e">
        <f>P113/#REF!*100</f>
        <v>#REF!</v>
      </c>
      <c r="AO113" s="26" t="e">
        <f>R113/#REF!*100</f>
        <v>#REF!</v>
      </c>
      <c r="AP113" s="26" t="e">
        <f>T113/#REF!*100</f>
        <v>#REF!</v>
      </c>
      <c r="AQ113" s="26" t="e">
        <f>V113/#REF!*100</f>
        <v>#REF!</v>
      </c>
      <c r="AR113" s="26" t="e">
        <f>X113/#REF!*100</f>
        <v>#REF!</v>
      </c>
      <c r="AS113" s="26" t="e">
        <f>K113/#REF!*100</f>
        <v>#REF!</v>
      </c>
      <c r="AT113" s="26" t="e">
        <f>M113/#REF!*100</f>
        <v>#REF!</v>
      </c>
      <c r="AU113" s="26" t="e">
        <f>O113/#REF!*100</f>
        <v>#REF!</v>
      </c>
      <c r="AV113" s="26" t="e">
        <f>Q113/#REF!*100</f>
        <v>#REF!</v>
      </c>
      <c r="AW113" s="26" t="e">
        <f>S113/#REF!*100</f>
        <v>#REF!</v>
      </c>
      <c r="AX113" s="26" t="e">
        <f>U113/#REF!*100</f>
        <v>#REF!</v>
      </c>
      <c r="AY113" s="26" t="e">
        <f>W113/#REF!*100</f>
        <v>#REF!</v>
      </c>
      <c r="BA113" s="26" t="e">
        <f>C113/#REF!*100</f>
        <v>#REF!</v>
      </c>
      <c r="BB113" s="26" t="e">
        <f>E113/#REF!*100</f>
        <v>#REF!</v>
      </c>
      <c r="BC113" s="26" t="e">
        <f>G113/#REF!*100</f>
        <v>#REF!</v>
      </c>
      <c r="BD113" s="26" t="e">
        <f>I113/#REF!*100</f>
        <v>#REF!</v>
      </c>
      <c r="BE113" s="26" t="e">
        <f>B113/#REF!*100</f>
        <v>#REF!</v>
      </c>
      <c r="BF113" s="26" t="e">
        <f>D113/#REF!*100</f>
        <v>#REF!</v>
      </c>
      <c r="BG113" s="26" t="e">
        <f>F113/#REF!*100</f>
        <v>#REF!</v>
      </c>
      <c r="BH113" s="26" t="e">
        <f>H113/#REF!*100</f>
        <v>#REF!</v>
      </c>
      <c r="BJ113" s="2" t="str">
        <f t="shared" si="10"/>
        <v>42354</v>
      </c>
      <c r="CA113" s="64">
        <v>12.9</v>
      </c>
      <c r="CB113" s="65">
        <v>17.4</v>
      </c>
      <c r="CC113" s="65">
        <v>8</v>
      </c>
      <c r="CD113" s="65">
        <v>0</v>
      </c>
      <c r="CE113" s="65">
        <v>8.3</v>
      </c>
      <c r="CF113" s="66">
        <v>75</v>
      </c>
    </row>
    <row r="114" spans="1:84" ht="12.75">
      <c r="A114" s="53">
        <v>42355</v>
      </c>
      <c r="B114" s="54">
        <v>6.836079168509509</v>
      </c>
      <c r="C114" s="55">
        <v>9.204141903235747</v>
      </c>
      <c r="D114" s="54">
        <v>1.4958088498452011</v>
      </c>
      <c r="E114" s="55">
        <v>2.048958104006163</v>
      </c>
      <c r="F114" s="54">
        <v>1.1144905330561699</v>
      </c>
      <c r="G114" s="55">
        <v>1.507263922496148</v>
      </c>
      <c r="H114" s="54">
        <v>0.36377445715170276</v>
      </c>
      <c r="I114" s="55">
        <v>0.8754860958397536</v>
      </c>
      <c r="J114" s="55"/>
      <c r="K114" s="54">
        <v>7.263784461167624</v>
      </c>
      <c r="L114" s="55">
        <v>3.154980356086287</v>
      </c>
      <c r="M114" s="54">
        <v>4.098865862140646</v>
      </c>
      <c r="N114" s="55">
        <v>2.3844659449922956</v>
      </c>
      <c r="O114" s="54">
        <v>0.37485520524104377</v>
      </c>
      <c r="P114" s="55">
        <v>0.4030926701078582</v>
      </c>
      <c r="Q114" s="54">
        <v>1.999707777841663</v>
      </c>
      <c r="R114" s="55">
        <v>2.2776082417565484</v>
      </c>
      <c r="S114" s="54">
        <v>0.7471936142857143</v>
      </c>
      <c r="T114" s="55">
        <v>0.8133475410015408</v>
      </c>
      <c r="U114" s="54">
        <v>0.37063246351172047</v>
      </c>
      <c r="V114" s="55">
        <v>0.8005222819722649</v>
      </c>
      <c r="W114" s="54">
        <v>3.7951628019460415</v>
      </c>
      <c r="X114" s="56">
        <v>2.6765770181818183</v>
      </c>
      <c r="Z114" s="38" t="e">
        <f>SUM(#REF!)</f>
        <v>#REF!</v>
      </c>
      <c r="AA114" s="26" t="e">
        <f>SUM(#REF!)</f>
        <v>#REF!</v>
      </c>
      <c r="AB114" s="26" t="e">
        <f>Z114/#REF!*100</f>
        <v>#REF!</v>
      </c>
      <c r="AC114" s="26" t="e">
        <f>AA114/#REF!*100</f>
        <v>#REF!</v>
      </c>
      <c r="AD114" s="26" t="e">
        <f t="shared" si="11"/>
        <v>#REF!</v>
      </c>
      <c r="AE114" s="26" t="e">
        <f t="shared" si="12"/>
        <v>#REF!</v>
      </c>
      <c r="AF114" s="26"/>
      <c r="AG114" s="26" t="e">
        <f>#REF!/SUM(#REF!)*100</f>
        <v>#REF!</v>
      </c>
      <c r="AH114" s="26" t="e">
        <f>#REF!/SUM(#REF!)*100</f>
        <v>#REF!</v>
      </c>
      <c r="AI114" s="26" t="e">
        <f>#REF!/SUM(#REF!)*100</f>
        <v>#REF!</v>
      </c>
      <c r="AJ114" s="26" t="e">
        <f>#REF!/SUM(#REF!)*100</f>
        <v>#REF!</v>
      </c>
      <c r="AL114" s="26" t="e">
        <f>L114/#REF!*100</f>
        <v>#REF!</v>
      </c>
      <c r="AM114" s="26" t="e">
        <f>N114/#REF!*100</f>
        <v>#REF!</v>
      </c>
      <c r="AN114" s="26" t="e">
        <f>P114/#REF!*100</f>
        <v>#REF!</v>
      </c>
      <c r="AO114" s="26" t="e">
        <f>R114/#REF!*100</f>
        <v>#REF!</v>
      </c>
      <c r="AP114" s="26" t="e">
        <f>T114/#REF!*100</f>
        <v>#REF!</v>
      </c>
      <c r="AQ114" s="26" t="e">
        <f>V114/#REF!*100</f>
        <v>#REF!</v>
      </c>
      <c r="AR114" s="26" t="e">
        <f>X114/#REF!*100</f>
        <v>#REF!</v>
      </c>
      <c r="AS114" s="26" t="e">
        <f>K114/#REF!*100</f>
        <v>#REF!</v>
      </c>
      <c r="AT114" s="26" t="e">
        <f>M114/#REF!*100</f>
        <v>#REF!</v>
      </c>
      <c r="AU114" s="26" t="e">
        <f>O114/#REF!*100</f>
        <v>#REF!</v>
      </c>
      <c r="AV114" s="26" t="e">
        <f>Q114/#REF!*100</f>
        <v>#REF!</v>
      </c>
      <c r="AW114" s="26" t="e">
        <f>S114/#REF!*100</f>
        <v>#REF!</v>
      </c>
      <c r="AX114" s="26" t="e">
        <f>U114/#REF!*100</f>
        <v>#REF!</v>
      </c>
      <c r="AY114" s="26" t="e">
        <f>W114/#REF!*100</f>
        <v>#REF!</v>
      </c>
      <c r="BA114" s="26" t="e">
        <f>C114/#REF!*100</f>
        <v>#REF!</v>
      </c>
      <c r="BB114" s="26" t="e">
        <f>E114/#REF!*100</f>
        <v>#REF!</v>
      </c>
      <c r="BC114" s="26" t="e">
        <f>G114/#REF!*100</f>
        <v>#REF!</v>
      </c>
      <c r="BD114" s="26" t="e">
        <f>I114/#REF!*100</f>
        <v>#REF!</v>
      </c>
      <c r="BE114" s="26" t="e">
        <f>B114/#REF!*100</f>
        <v>#REF!</v>
      </c>
      <c r="BF114" s="26" t="e">
        <f>D114/#REF!*100</f>
        <v>#REF!</v>
      </c>
      <c r="BG114" s="26" t="e">
        <f>F114/#REF!*100</f>
        <v>#REF!</v>
      </c>
      <c r="BH114" s="26" t="e">
        <f>H114/#REF!*100</f>
        <v>#REF!</v>
      </c>
      <c r="BJ114" s="2" t="str">
        <f t="shared" si="10"/>
        <v>42355</v>
      </c>
      <c r="CA114" s="64">
        <v>10.1</v>
      </c>
      <c r="CB114" s="65">
        <v>13.4</v>
      </c>
      <c r="CC114" s="65">
        <v>6.2</v>
      </c>
      <c r="CD114" s="65">
        <v>0</v>
      </c>
      <c r="CE114" s="65">
        <v>1.4</v>
      </c>
      <c r="CF114" s="66">
        <v>43</v>
      </c>
    </row>
    <row r="115" spans="1:84" ht="12.75">
      <c r="A115" s="53">
        <v>42356</v>
      </c>
      <c r="B115" s="54">
        <v>7.163256881689518</v>
      </c>
      <c r="C115" s="55">
        <v>9.652267224345147</v>
      </c>
      <c r="D115" s="54">
        <v>1.6239148291021672</v>
      </c>
      <c r="E115" s="55">
        <v>2.1399405679506933</v>
      </c>
      <c r="F115" s="54">
        <v>1.1833796676559043</v>
      </c>
      <c r="G115" s="55">
        <v>1.5972558514637902</v>
      </c>
      <c r="H115" s="54">
        <v>0.4282923695798319</v>
      </c>
      <c r="I115" s="55">
        <v>0.9444933597534669</v>
      </c>
      <c r="J115" s="55"/>
      <c r="K115" s="54">
        <v>6.985344664175144</v>
      </c>
      <c r="L115" s="55">
        <v>2.9700805101694914</v>
      </c>
      <c r="M115" s="54">
        <v>4.053280259486953</v>
      </c>
      <c r="N115" s="55">
        <v>2.20822410770416</v>
      </c>
      <c r="O115" s="54">
        <v>0.3765358775099514</v>
      </c>
      <c r="P115" s="55">
        <v>0.3239966248382126</v>
      </c>
      <c r="Q115" s="54">
        <v>2.032640424590889</v>
      </c>
      <c r="R115" s="55">
        <v>1.849330305084746</v>
      </c>
      <c r="S115" s="54">
        <v>0.7542111581468376</v>
      </c>
      <c r="T115" s="55">
        <v>0.7425242964560863</v>
      </c>
      <c r="U115" s="54">
        <v>0.3538489080053074</v>
      </c>
      <c r="V115" s="55">
        <v>0.5484678392912173</v>
      </c>
      <c r="W115" s="54">
        <v>3.6871706577178243</v>
      </c>
      <c r="X115" s="56">
        <v>2.539351249614792</v>
      </c>
      <c r="Z115" s="38" t="e">
        <f>SUM(#REF!)</f>
        <v>#REF!</v>
      </c>
      <c r="AA115" s="26" t="e">
        <f>SUM(#REF!)</f>
        <v>#REF!</v>
      </c>
      <c r="AB115" s="26" t="e">
        <f>Z115/#REF!*100</f>
        <v>#REF!</v>
      </c>
      <c r="AC115" s="26" t="e">
        <f>AA115/#REF!*100</f>
        <v>#REF!</v>
      </c>
      <c r="AD115" s="26" t="e">
        <f t="shared" si="11"/>
        <v>#REF!</v>
      </c>
      <c r="AE115" s="26" t="e">
        <f t="shared" si="12"/>
        <v>#REF!</v>
      </c>
      <c r="AF115" s="26"/>
      <c r="AG115" s="26" t="e">
        <f>#REF!/SUM(#REF!)*100</f>
        <v>#REF!</v>
      </c>
      <c r="AH115" s="26" t="e">
        <f>#REF!/SUM(#REF!)*100</f>
        <v>#REF!</v>
      </c>
      <c r="AI115" s="26" t="e">
        <f>#REF!/SUM(#REF!)*100</f>
        <v>#REF!</v>
      </c>
      <c r="AJ115" s="26" t="e">
        <f>#REF!/SUM(#REF!)*100</f>
        <v>#REF!</v>
      </c>
      <c r="AL115" s="26" t="e">
        <f>L115/#REF!*100</f>
        <v>#REF!</v>
      </c>
      <c r="AM115" s="26" t="e">
        <f>N115/#REF!*100</f>
        <v>#REF!</v>
      </c>
      <c r="AN115" s="26" t="e">
        <f>P115/#REF!*100</f>
        <v>#REF!</v>
      </c>
      <c r="AO115" s="26" t="e">
        <f>R115/#REF!*100</f>
        <v>#REF!</v>
      </c>
      <c r="AP115" s="26" t="e">
        <f>T115/#REF!*100</f>
        <v>#REF!</v>
      </c>
      <c r="AQ115" s="26" t="e">
        <f>V115/#REF!*100</f>
        <v>#REF!</v>
      </c>
      <c r="AR115" s="26" t="e">
        <f>X115/#REF!*100</f>
        <v>#REF!</v>
      </c>
      <c r="AS115" s="26" t="e">
        <f>K115/#REF!*100</f>
        <v>#REF!</v>
      </c>
      <c r="AT115" s="26" t="e">
        <f>M115/#REF!*100</f>
        <v>#REF!</v>
      </c>
      <c r="AU115" s="26" t="e">
        <f>O115/#REF!*100</f>
        <v>#REF!</v>
      </c>
      <c r="AV115" s="26" t="e">
        <f>Q115/#REF!*100</f>
        <v>#REF!</v>
      </c>
      <c r="AW115" s="26" t="e">
        <f>S115/#REF!*100</f>
        <v>#REF!</v>
      </c>
      <c r="AX115" s="26" t="e">
        <f>U115/#REF!*100</f>
        <v>#REF!</v>
      </c>
      <c r="AY115" s="26" t="e">
        <f>W115/#REF!*100</f>
        <v>#REF!</v>
      </c>
      <c r="BA115" s="26" t="e">
        <f>C115/#REF!*100</f>
        <v>#REF!</v>
      </c>
      <c r="BB115" s="26" t="e">
        <f>E115/#REF!*100</f>
        <v>#REF!</v>
      </c>
      <c r="BC115" s="26" t="e">
        <f>G115/#REF!*100</f>
        <v>#REF!</v>
      </c>
      <c r="BD115" s="26" t="e">
        <f>I115/#REF!*100</f>
        <v>#REF!</v>
      </c>
      <c r="BE115" s="26" t="e">
        <f>B115/#REF!*100</f>
        <v>#REF!</v>
      </c>
      <c r="BF115" s="26" t="e">
        <f>D115/#REF!*100</f>
        <v>#REF!</v>
      </c>
      <c r="BG115" s="26" t="e">
        <f>F115/#REF!*100</f>
        <v>#REF!</v>
      </c>
      <c r="BH115" s="26" t="e">
        <f>H115/#REF!*100</f>
        <v>#REF!</v>
      </c>
      <c r="BJ115" s="2" t="str">
        <f t="shared" si="10"/>
        <v>42356</v>
      </c>
      <c r="CA115" s="64">
        <v>7.8</v>
      </c>
      <c r="CB115" s="65">
        <v>11.8</v>
      </c>
      <c r="CC115" s="65">
        <v>3.2</v>
      </c>
      <c r="CD115" s="65">
        <v>0</v>
      </c>
      <c r="CE115" s="65">
        <v>8.9</v>
      </c>
      <c r="CF115" s="66">
        <v>41</v>
      </c>
    </row>
    <row r="116" spans="1:84" ht="12.75">
      <c r="A116" s="53">
        <v>42359</v>
      </c>
      <c r="B116" s="54">
        <v>7.372969187660328</v>
      </c>
      <c r="C116" s="55">
        <v>9.18332232742681</v>
      </c>
      <c r="D116" s="54">
        <v>1.594936922158337</v>
      </c>
      <c r="E116" s="55">
        <v>2.1787365177195688</v>
      </c>
      <c r="F116" s="54">
        <v>1.2236568311543565</v>
      </c>
      <c r="G116" s="55">
        <v>1.7244478685670261</v>
      </c>
      <c r="H116" s="54">
        <v>0.4129525494427244</v>
      </c>
      <c r="I116" s="55">
        <v>0.9380181964560862</v>
      </c>
      <c r="J116" s="55"/>
      <c r="K116" s="54">
        <v>6.6819580463954</v>
      </c>
      <c r="L116" s="55">
        <v>2.9378514397842834</v>
      </c>
      <c r="M116" s="54">
        <v>4.069516227545334</v>
      </c>
      <c r="N116" s="55">
        <v>2.4296453417565487</v>
      </c>
      <c r="O116" s="54">
        <v>0.3367304816674038</v>
      </c>
      <c r="P116" s="55">
        <v>0.3186954288597843</v>
      </c>
      <c r="Q116" s="54">
        <v>1.702014490004423</v>
      </c>
      <c r="R116" s="55">
        <v>1.8488166942989215</v>
      </c>
      <c r="S116" s="54">
        <v>0.6611697310482088</v>
      </c>
      <c r="T116" s="55">
        <v>0.7295556267026194</v>
      </c>
      <c r="U116" s="54">
        <v>0.32207830499778856</v>
      </c>
      <c r="V116" s="55">
        <v>0.4961712657935285</v>
      </c>
      <c r="W116" s="54">
        <v>3.5909226848739495</v>
      </c>
      <c r="X116" s="56">
        <v>2.5917028528505393</v>
      </c>
      <c r="Z116" s="38" t="e">
        <f>SUM(#REF!)</f>
        <v>#REF!</v>
      </c>
      <c r="AA116" s="26" t="e">
        <f>SUM(#REF!)</f>
        <v>#REF!</v>
      </c>
      <c r="AB116" s="26" t="e">
        <f>Z116/#REF!*100</f>
        <v>#REF!</v>
      </c>
      <c r="AC116" s="26" t="e">
        <f>AA116/#REF!*100</f>
        <v>#REF!</v>
      </c>
      <c r="AD116" s="26" t="e">
        <f t="shared" si="11"/>
        <v>#REF!</v>
      </c>
      <c r="AE116" s="26" t="e">
        <f t="shared" si="12"/>
        <v>#REF!</v>
      </c>
      <c r="AF116" s="26"/>
      <c r="AG116" s="26" t="e">
        <f>#REF!/SUM(#REF!)*100</f>
        <v>#REF!</v>
      </c>
      <c r="AH116" s="26" t="e">
        <f>#REF!/SUM(#REF!)*100</f>
        <v>#REF!</v>
      </c>
      <c r="AI116" s="26" t="e">
        <f>#REF!/SUM(#REF!)*100</f>
        <v>#REF!</v>
      </c>
      <c r="AJ116" s="26" t="e">
        <f>#REF!/SUM(#REF!)*100</f>
        <v>#REF!</v>
      </c>
      <c r="AL116" s="26" t="e">
        <f>L116/#REF!*100</f>
        <v>#REF!</v>
      </c>
      <c r="AM116" s="26" t="e">
        <f>N116/#REF!*100</f>
        <v>#REF!</v>
      </c>
      <c r="AN116" s="26" t="e">
        <f>P116/#REF!*100</f>
        <v>#REF!</v>
      </c>
      <c r="AO116" s="26" t="e">
        <f>R116/#REF!*100</f>
        <v>#REF!</v>
      </c>
      <c r="AP116" s="26" t="e">
        <f>T116/#REF!*100</f>
        <v>#REF!</v>
      </c>
      <c r="AQ116" s="26" t="e">
        <f>V116/#REF!*100</f>
        <v>#REF!</v>
      </c>
      <c r="AR116" s="26" t="e">
        <f>X116/#REF!*100</f>
        <v>#REF!</v>
      </c>
      <c r="AS116" s="26" t="e">
        <f>K116/#REF!*100</f>
        <v>#REF!</v>
      </c>
      <c r="AT116" s="26" t="e">
        <f>M116/#REF!*100</f>
        <v>#REF!</v>
      </c>
      <c r="AU116" s="26" t="e">
        <f>O116/#REF!*100</f>
        <v>#REF!</v>
      </c>
      <c r="AV116" s="26" t="e">
        <f>Q116/#REF!*100</f>
        <v>#REF!</v>
      </c>
      <c r="AW116" s="26" t="e">
        <f>S116/#REF!*100</f>
        <v>#REF!</v>
      </c>
      <c r="AX116" s="26" t="e">
        <f>U116/#REF!*100</f>
        <v>#REF!</v>
      </c>
      <c r="AY116" s="26" t="e">
        <f>W116/#REF!*100</f>
        <v>#REF!</v>
      </c>
      <c r="BA116" s="26" t="e">
        <f>C116/#REF!*100</f>
        <v>#REF!</v>
      </c>
      <c r="BB116" s="26" t="e">
        <f>E116/#REF!*100</f>
        <v>#REF!</v>
      </c>
      <c r="BC116" s="26" t="e">
        <f>G116/#REF!*100</f>
        <v>#REF!</v>
      </c>
      <c r="BD116" s="26" t="e">
        <f>I116/#REF!*100</f>
        <v>#REF!</v>
      </c>
      <c r="BE116" s="26" t="e">
        <f>B116/#REF!*100</f>
        <v>#REF!</v>
      </c>
      <c r="BF116" s="26" t="e">
        <f>D116/#REF!*100</f>
        <v>#REF!</v>
      </c>
      <c r="BG116" s="26" t="e">
        <f>F116/#REF!*100</f>
        <v>#REF!</v>
      </c>
      <c r="BH116" s="26" t="e">
        <f>H116/#REF!*100</f>
        <v>#REF!</v>
      </c>
      <c r="BJ116" s="2" t="str">
        <f t="shared" si="10"/>
        <v>42359</v>
      </c>
      <c r="CA116" s="64">
        <v>8.8</v>
      </c>
      <c r="CB116" s="65">
        <v>13.3</v>
      </c>
      <c r="CC116" s="65">
        <v>5.6</v>
      </c>
      <c r="CD116" s="65">
        <v>0</v>
      </c>
      <c r="CE116" s="65">
        <v>1.5</v>
      </c>
      <c r="CF116" s="66">
        <v>52</v>
      </c>
    </row>
    <row r="117" spans="1:84" ht="12.75">
      <c r="A117" s="53">
        <v>42360</v>
      </c>
      <c r="B117" s="54">
        <v>6.86456582631579</v>
      </c>
      <c r="C117" s="55">
        <v>9.186532394144837</v>
      </c>
      <c r="D117" s="54">
        <v>1.5580800741264926</v>
      </c>
      <c r="E117" s="55">
        <v>2.3292244479198767</v>
      </c>
      <c r="F117" s="54">
        <v>1.1282344516762495</v>
      </c>
      <c r="G117" s="55">
        <v>1.6417565485362096</v>
      </c>
      <c r="H117" s="54">
        <v>0.41210484193719593</v>
      </c>
      <c r="I117" s="55">
        <v>0.9941301636363636</v>
      </c>
      <c r="J117" s="55"/>
      <c r="K117" s="54">
        <v>7.1060697963290576</v>
      </c>
      <c r="L117" s="55">
        <v>3.1616572949460706</v>
      </c>
      <c r="M117" s="54">
        <v>4.075376466386555</v>
      </c>
      <c r="N117" s="55">
        <v>2.478823564714946</v>
      </c>
      <c r="O117" s="54">
        <v>0.36669509909332154</v>
      </c>
      <c r="P117" s="55">
        <v>0.3501540832049307</v>
      </c>
      <c r="Q117" s="54">
        <v>1.9767085781512603</v>
      </c>
      <c r="R117" s="55">
        <v>2.1613487950693377</v>
      </c>
      <c r="S117" s="54">
        <v>0.7648111876337903</v>
      </c>
      <c r="T117" s="55">
        <v>0.8609115589060092</v>
      </c>
      <c r="U117" s="54">
        <v>0.40533792463511725</v>
      </c>
      <c r="V117" s="55">
        <v>0.9069314095531588</v>
      </c>
      <c r="W117" s="54">
        <v>3.7106705840336134</v>
      </c>
      <c r="X117" s="56">
        <v>3.010937572881356</v>
      </c>
      <c r="Z117" s="38" t="e">
        <f>SUM(#REF!)</f>
        <v>#REF!</v>
      </c>
      <c r="AA117" s="26" t="e">
        <f>SUM(#REF!)</f>
        <v>#REF!</v>
      </c>
      <c r="AB117" s="26" t="e">
        <f>Z117/#REF!*100</f>
        <v>#REF!</v>
      </c>
      <c r="AC117" s="26" t="e">
        <f>AA117/#REF!*100</f>
        <v>#REF!</v>
      </c>
      <c r="AD117" s="26" t="e">
        <f t="shared" si="11"/>
        <v>#REF!</v>
      </c>
      <c r="AE117" s="26" t="e">
        <f t="shared" si="12"/>
        <v>#REF!</v>
      </c>
      <c r="AF117" s="26"/>
      <c r="AG117" s="26" t="e">
        <f>#REF!/SUM(#REF!)*100</f>
        <v>#REF!</v>
      </c>
      <c r="AH117" s="26" t="e">
        <f>#REF!/SUM(#REF!)*100</f>
        <v>#REF!</v>
      </c>
      <c r="AI117" s="26" t="e">
        <f>#REF!/SUM(#REF!)*100</f>
        <v>#REF!</v>
      </c>
      <c r="AJ117" s="26" t="e">
        <f>#REF!/SUM(#REF!)*100</f>
        <v>#REF!</v>
      </c>
      <c r="AL117" s="26" t="e">
        <f>L117/#REF!*100</f>
        <v>#REF!</v>
      </c>
      <c r="AM117" s="26" t="e">
        <f>N117/#REF!*100</f>
        <v>#REF!</v>
      </c>
      <c r="AN117" s="26" t="e">
        <f>P117/#REF!*100</f>
        <v>#REF!</v>
      </c>
      <c r="AO117" s="26" t="e">
        <f>R117/#REF!*100</f>
        <v>#REF!</v>
      </c>
      <c r="AP117" s="26" t="e">
        <f>T117/#REF!*100</f>
        <v>#REF!</v>
      </c>
      <c r="AQ117" s="26" t="e">
        <f>V117/#REF!*100</f>
        <v>#REF!</v>
      </c>
      <c r="AR117" s="26" t="e">
        <f>X117/#REF!*100</f>
        <v>#REF!</v>
      </c>
      <c r="AS117" s="26" t="e">
        <f>K117/#REF!*100</f>
        <v>#REF!</v>
      </c>
      <c r="AT117" s="26" t="e">
        <f>M117/#REF!*100</f>
        <v>#REF!</v>
      </c>
      <c r="AU117" s="26" t="e">
        <f>O117/#REF!*100</f>
        <v>#REF!</v>
      </c>
      <c r="AV117" s="26" t="e">
        <f>Q117/#REF!*100</f>
        <v>#REF!</v>
      </c>
      <c r="AW117" s="26" t="e">
        <f>S117/#REF!*100</f>
        <v>#REF!</v>
      </c>
      <c r="AX117" s="26" t="e">
        <f>U117/#REF!*100</f>
        <v>#REF!</v>
      </c>
      <c r="AY117" s="26" t="e">
        <f>W117/#REF!*100</f>
        <v>#REF!</v>
      </c>
      <c r="BA117" s="26" t="e">
        <f>C117/#REF!*100</f>
        <v>#REF!</v>
      </c>
      <c r="BB117" s="26" t="e">
        <f>E117/#REF!*100</f>
        <v>#REF!</v>
      </c>
      <c r="BC117" s="26" t="e">
        <f>G117/#REF!*100</f>
        <v>#REF!</v>
      </c>
      <c r="BD117" s="26" t="e">
        <f>I117/#REF!*100</f>
        <v>#REF!</v>
      </c>
      <c r="BE117" s="26" t="e">
        <f>B117/#REF!*100</f>
        <v>#REF!</v>
      </c>
      <c r="BF117" s="26" t="e">
        <f>D117/#REF!*100</f>
        <v>#REF!</v>
      </c>
      <c r="BG117" s="26" t="e">
        <f>F117/#REF!*100</f>
        <v>#REF!</v>
      </c>
      <c r="BH117" s="26" t="e">
        <f>H117/#REF!*100</f>
        <v>#REF!</v>
      </c>
      <c r="BJ117" s="2" t="str">
        <f t="shared" si="10"/>
        <v>42360</v>
      </c>
      <c r="CA117" s="64">
        <v>11</v>
      </c>
      <c r="CB117" s="65">
        <v>15.9</v>
      </c>
      <c r="CC117" s="65">
        <v>7.3</v>
      </c>
      <c r="CD117" s="65">
        <v>0</v>
      </c>
      <c r="CE117" s="65">
        <v>8.9</v>
      </c>
      <c r="CF117" s="66">
        <v>42</v>
      </c>
    </row>
    <row r="118" spans="1:84" ht="12.75">
      <c r="A118" s="53">
        <v>42362</v>
      </c>
      <c r="B118" s="54">
        <v>6.769611792083149</v>
      </c>
      <c r="C118" s="55">
        <v>8.796701885670261</v>
      </c>
      <c r="D118" s="54">
        <v>1.5693698532065459</v>
      </c>
      <c r="E118" s="55">
        <v>2.1545968155624036</v>
      </c>
      <c r="F118" s="54">
        <v>1.0913049430296329</v>
      </c>
      <c r="G118" s="55">
        <v>1.4513353878274267</v>
      </c>
      <c r="H118" s="54">
        <v>0.383205913945157</v>
      </c>
      <c r="I118" s="55">
        <v>0.8313155770416024</v>
      </c>
      <c r="J118" s="55"/>
      <c r="K118" s="54">
        <v>7.0047624312693495</v>
      </c>
      <c r="L118" s="55">
        <v>3.1380312035130973</v>
      </c>
      <c r="M118" s="54">
        <v>4.0298487816010615</v>
      </c>
      <c r="N118" s="55">
        <v>2.522095264714946</v>
      </c>
      <c r="O118" s="54">
        <v>0.3400649733569217</v>
      </c>
      <c r="P118" s="55">
        <v>0.3997175141756549</v>
      </c>
      <c r="Q118" s="54">
        <v>1.8458817737726667</v>
      </c>
      <c r="R118" s="55">
        <v>2.202694455007704</v>
      </c>
      <c r="S118" s="54">
        <v>0.748921937195931</v>
      </c>
      <c r="T118" s="55">
        <v>0.8167410401540832</v>
      </c>
      <c r="U118" s="54">
        <v>0.3478878393631137</v>
      </c>
      <c r="V118" s="55">
        <v>0.753490218027735</v>
      </c>
      <c r="W118" s="54">
        <v>3.5985038752321983</v>
      </c>
      <c r="X118" s="56">
        <v>2.756058271494607</v>
      </c>
      <c r="Z118" s="38" t="e">
        <f>SUM(#REF!)</f>
        <v>#REF!</v>
      </c>
      <c r="AA118" s="26" t="e">
        <f>SUM(#REF!)</f>
        <v>#REF!</v>
      </c>
      <c r="AB118" s="26" t="e">
        <f>Z118/#REF!*100</f>
        <v>#REF!</v>
      </c>
      <c r="AC118" s="26" t="e">
        <f>AA118/#REF!*100</f>
        <v>#REF!</v>
      </c>
      <c r="AD118" s="26" t="e">
        <f t="shared" si="11"/>
        <v>#REF!</v>
      </c>
      <c r="AE118" s="26" t="e">
        <f t="shared" si="12"/>
        <v>#REF!</v>
      </c>
      <c r="AF118" s="26"/>
      <c r="AG118" s="26" t="e">
        <f>#REF!/SUM(#REF!)*100</f>
        <v>#REF!</v>
      </c>
      <c r="AH118" s="26" t="e">
        <f>#REF!/SUM(#REF!)*100</f>
        <v>#REF!</v>
      </c>
      <c r="AI118" s="26" t="e">
        <f>#REF!/SUM(#REF!)*100</f>
        <v>#REF!</v>
      </c>
      <c r="AJ118" s="26" t="e">
        <f>#REF!/SUM(#REF!)*100</f>
        <v>#REF!</v>
      </c>
      <c r="AL118" s="26" t="e">
        <f>L118/#REF!*100</f>
        <v>#REF!</v>
      </c>
      <c r="AM118" s="26" t="e">
        <f>N118/#REF!*100</f>
        <v>#REF!</v>
      </c>
      <c r="AN118" s="26" t="e">
        <f>P118/#REF!*100</f>
        <v>#REF!</v>
      </c>
      <c r="AO118" s="26" t="e">
        <f>R118/#REF!*100</f>
        <v>#REF!</v>
      </c>
      <c r="AP118" s="26" t="e">
        <f>T118/#REF!*100</f>
        <v>#REF!</v>
      </c>
      <c r="AQ118" s="26" t="e">
        <f>V118/#REF!*100</f>
        <v>#REF!</v>
      </c>
      <c r="AR118" s="26" t="e">
        <f>X118/#REF!*100</f>
        <v>#REF!</v>
      </c>
      <c r="AS118" s="26" t="e">
        <f>K118/#REF!*100</f>
        <v>#REF!</v>
      </c>
      <c r="AT118" s="26" t="e">
        <f>M118/#REF!*100</f>
        <v>#REF!</v>
      </c>
      <c r="AU118" s="26" t="e">
        <f>O118/#REF!*100</f>
        <v>#REF!</v>
      </c>
      <c r="AV118" s="26" t="e">
        <f>Q118/#REF!*100</f>
        <v>#REF!</v>
      </c>
      <c r="AW118" s="26" t="e">
        <f>S118/#REF!*100</f>
        <v>#REF!</v>
      </c>
      <c r="AX118" s="26" t="e">
        <f>U118/#REF!*100</f>
        <v>#REF!</v>
      </c>
      <c r="AY118" s="26" t="e">
        <f>W118/#REF!*100</f>
        <v>#REF!</v>
      </c>
      <c r="BA118" s="26" t="e">
        <f>C118/#REF!*100</f>
        <v>#REF!</v>
      </c>
      <c r="BB118" s="26" t="e">
        <f>E118/#REF!*100</f>
        <v>#REF!</v>
      </c>
      <c r="BC118" s="26" t="e">
        <f>G118/#REF!*100</f>
        <v>#REF!</v>
      </c>
      <c r="BD118" s="26" t="e">
        <f>I118/#REF!*100</f>
        <v>#REF!</v>
      </c>
      <c r="BE118" s="26" t="e">
        <f>B118/#REF!*100</f>
        <v>#REF!</v>
      </c>
      <c r="BF118" s="26" t="e">
        <f>D118/#REF!*100</f>
        <v>#REF!</v>
      </c>
      <c r="BG118" s="26" t="e">
        <f>F118/#REF!*100</f>
        <v>#REF!</v>
      </c>
      <c r="BH118" s="26" t="e">
        <f>H118/#REF!*100</f>
        <v>#REF!</v>
      </c>
      <c r="BJ118" s="2" t="str">
        <f t="shared" si="10"/>
        <v>42362</v>
      </c>
      <c r="CA118" s="64">
        <v>10.3</v>
      </c>
      <c r="CB118" s="65">
        <v>15.4</v>
      </c>
      <c r="CC118" s="65">
        <v>5.5</v>
      </c>
      <c r="CD118" s="65">
        <v>5</v>
      </c>
      <c r="CE118" s="65">
        <v>3.9</v>
      </c>
      <c r="CF118" s="66">
        <v>82</v>
      </c>
    </row>
    <row r="119" spans="1:84" ht="12.75">
      <c r="A119" s="53">
        <v>42363</v>
      </c>
      <c r="B119" s="54">
        <v>6.682728050729766</v>
      </c>
      <c r="C119" s="55">
        <v>8.66464891047766</v>
      </c>
      <c r="D119" s="54">
        <v>1.5264810377708977</v>
      </c>
      <c r="E119" s="55">
        <v>2.0052645095531587</v>
      </c>
      <c r="F119" s="54">
        <v>1.0746930351083592</v>
      </c>
      <c r="G119" s="55">
        <v>1.417106904468413</v>
      </c>
      <c r="H119" s="54">
        <v>0.3649249173374613</v>
      </c>
      <c r="I119" s="55">
        <v>0.877136987303544</v>
      </c>
      <c r="J119" s="55"/>
      <c r="K119" s="54">
        <v>7.317110852454666</v>
      </c>
      <c r="L119" s="55">
        <v>3.327516859106318</v>
      </c>
      <c r="M119" s="54">
        <v>4.088666640734188</v>
      </c>
      <c r="N119" s="55">
        <v>2.395141709861325</v>
      </c>
      <c r="O119" s="54">
        <v>0.346256923821318</v>
      </c>
      <c r="P119" s="55">
        <v>0.3022598870107858</v>
      </c>
      <c r="Q119" s="54">
        <v>1.9743999826625387</v>
      </c>
      <c r="R119" s="55">
        <v>1.926757115562404</v>
      </c>
      <c r="S119" s="54">
        <v>0.776417145807165</v>
      </c>
      <c r="T119" s="55">
        <v>0.807055810138675</v>
      </c>
      <c r="U119" s="54">
        <v>0.3917466784166298</v>
      </c>
      <c r="V119" s="55">
        <v>0.5050493933744222</v>
      </c>
      <c r="W119" s="54">
        <v>3.576840149004865</v>
      </c>
      <c r="X119" s="56">
        <v>2.745749371340524</v>
      </c>
      <c r="Z119" s="38" t="e">
        <f>SUM(#REF!)</f>
        <v>#REF!</v>
      </c>
      <c r="AA119" s="26" t="e">
        <f>SUM(#REF!)</f>
        <v>#REF!</v>
      </c>
      <c r="AB119" s="26" t="e">
        <f>Z119/#REF!*100</f>
        <v>#REF!</v>
      </c>
      <c r="AC119" s="26" t="e">
        <f>AA119/#REF!*100</f>
        <v>#REF!</v>
      </c>
      <c r="AD119" s="26" t="e">
        <f t="shared" si="11"/>
        <v>#REF!</v>
      </c>
      <c r="AE119" s="26" t="e">
        <f t="shared" si="12"/>
        <v>#REF!</v>
      </c>
      <c r="AF119" s="26"/>
      <c r="AG119" s="26" t="e">
        <f>#REF!/SUM(#REF!)*100</f>
        <v>#REF!</v>
      </c>
      <c r="AH119" s="26" t="e">
        <f>#REF!/SUM(#REF!)*100</f>
        <v>#REF!</v>
      </c>
      <c r="AI119" s="26" t="e">
        <f>#REF!/SUM(#REF!)*100</f>
        <v>#REF!</v>
      </c>
      <c r="AJ119" s="26" t="e">
        <f>#REF!/SUM(#REF!)*100</f>
        <v>#REF!</v>
      </c>
      <c r="AL119" s="26" t="e">
        <f>L119/#REF!*100</f>
        <v>#REF!</v>
      </c>
      <c r="AM119" s="26" t="e">
        <f>N119/#REF!*100</f>
        <v>#REF!</v>
      </c>
      <c r="AN119" s="26" t="e">
        <f>P119/#REF!*100</f>
        <v>#REF!</v>
      </c>
      <c r="AO119" s="26" t="e">
        <f>R119/#REF!*100</f>
        <v>#REF!</v>
      </c>
      <c r="AP119" s="26" t="e">
        <f>T119/#REF!*100</f>
        <v>#REF!</v>
      </c>
      <c r="AQ119" s="26" t="e">
        <f>V119/#REF!*100</f>
        <v>#REF!</v>
      </c>
      <c r="AR119" s="26" t="e">
        <f>X119/#REF!*100</f>
        <v>#REF!</v>
      </c>
      <c r="AS119" s="26" t="e">
        <f>K119/#REF!*100</f>
        <v>#REF!</v>
      </c>
      <c r="AT119" s="26" t="e">
        <f>M119/#REF!*100</f>
        <v>#REF!</v>
      </c>
      <c r="AU119" s="26" t="e">
        <f>O119/#REF!*100</f>
        <v>#REF!</v>
      </c>
      <c r="AV119" s="26" t="e">
        <f>Q119/#REF!*100</f>
        <v>#REF!</v>
      </c>
      <c r="AW119" s="26" t="e">
        <f>S119/#REF!*100</f>
        <v>#REF!</v>
      </c>
      <c r="AX119" s="26" t="e">
        <f>U119/#REF!*100</f>
        <v>#REF!</v>
      </c>
      <c r="AY119" s="26" t="e">
        <f>W119/#REF!*100</f>
        <v>#REF!</v>
      </c>
      <c r="BA119" s="26" t="e">
        <f>C119/#REF!*100</f>
        <v>#REF!</v>
      </c>
      <c r="BB119" s="26" t="e">
        <f>E119/#REF!*100</f>
        <v>#REF!</v>
      </c>
      <c r="BC119" s="26" t="e">
        <f>G119/#REF!*100</f>
        <v>#REF!</v>
      </c>
      <c r="BD119" s="26" t="e">
        <f>I119/#REF!*100</f>
        <v>#REF!</v>
      </c>
      <c r="BE119" s="26" t="e">
        <f>B119/#REF!*100</f>
        <v>#REF!</v>
      </c>
      <c r="BF119" s="26" t="e">
        <f>D119/#REF!*100</f>
        <v>#REF!</v>
      </c>
      <c r="BG119" s="26" t="e">
        <f>F119/#REF!*100</f>
        <v>#REF!</v>
      </c>
      <c r="BH119" s="26" t="e">
        <f>H119/#REF!*100</f>
        <v>#REF!</v>
      </c>
      <c r="BJ119" s="2" t="str">
        <f t="shared" si="10"/>
        <v>42363</v>
      </c>
      <c r="CA119" s="64">
        <v>10.9</v>
      </c>
      <c r="CB119" s="65">
        <v>15</v>
      </c>
      <c r="CC119" s="65">
        <v>7.6</v>
      </c>
      <c r="CD119" s="65">
        <v>0</v>
      </c>
      <c r="CE119" s="65">
        <v>6.5</v>
      </c>
      <c r="CF119" s="66">
        <v>58</v>
      </c>
    </row>
    <row r="120" spans="1:84" ht="12.75">
      <c r="A120" s="53">
        <v>42366</v>
      </c>
      <c r="B120" s="54">
        <v>7.102953078549314</v>
      </c>
      <c r="C120" s="55">
        <v>8.953734683359015</v>
      </c>
      <c r="D120" s="54">
        <v>1.5840614862007962</v>
      </c>
      <c r="E120" s="55">
        <v>2.285567539753467</v>
      </c>
      <c r="F120" s="54">
        <v>1.2089524805130474</v>
      </c>
      <c r="G120" s="55">
        <v>1.7186990975346688</v>
      </c>
      <c r="H120" s="54">
        <v>0.4061543277576294</v>
      </c>
      <c r="I120" s="55">
        <v>1.0403881429892141</v>
      </c>
      <c r="J120" s="55"/>
      <c r="K120" s="54">
        <v>5.817881495621406</v>
      </c>
      <c r="L120" s="55">
        <v>2.2527865047149462</v>
      </c>
      <c r="M120" s="54">
        <v>3.312602147961079</v>
      </c>
      <c r="N120" s="55">
        <v>2.0982490545454544</v>
      </c>
      <c r="O120" s="54">
        <v>0.29350137183989383</v>
      </c>
      <c r="P120" s="55">
        <v>0.29478685157164874</v>
      </c>
      <c r="Q120" s="54">
        <v>1.5712564285714286</v>
      </c>
      <c r="R120" s="55">
        <v>1.6832029295839754</v>
      </c>
      <c r="S120" s="54">
        <v>0.6775369238611234</v>
      </c>
      <c r="T120" s="55">
        <v>0.7695622302773497</v>
      </c>
      <c r="U120" s="54">
        <v>0.30233196519239275</v>
      </c>
      <c r="V120" s="55">
        <v>0.56036526394453</v>
      </c>
      <c r="W120" s="54">
        <v>2.9684508602830606</v>
      </c>
      <c r="X120" s="56">
        <v>2.338122252696456</v>
      </c>
      <c r="Z120" s="38" t="e">
        <f>SUM(#REF!)</f>
        <v>#REF!</v>
      </c>
      <c r="AA120" s="26" t="e">
        <f>SUM(#REF!)</f>
        <v>#REF!</v>
      </c>
      <c r="AB120" s="26" t="e">
        <f>Z120/#REF!*100</f>
        <v>#REF!</v>
      </c>
      <c r="AC120" s="26" t="e">
        <f>AA120/#REF!*100</f>
        <v>#REF!</v>
      </c>
      <c r="AD120" s="26" t="e">
        <f t="shared" si="11"/>
        <v>#REF!</v>
      </c>
      <c r="AE120" s="26" t="e">
        <f t="shared" si="12"/>
        <v>#REF!</v>
      </c>
      <c r="AF120" s="26"/>
      <c r="AG120" s="26" t="e">
        <f>#REF!/SUM(#REF!)*100</f>
        <v>#REF!</v>
      </c>
      <c r="AH120" s="26" t="e">
        <f>#REF!/SUM(#REF!)*100</f>
        <v>#REF!</v>
      </c>
      <c r="AI120" s="26" t="e">
        <f>#REF!/SUM(#REF!)*100</f>
        <v>#REF!</v>
      </c>
      <c r="AJ120" s="26" t="e">
        <f>#REF!/SUM(#REF!)*100</f>
        <v>#REF!</v>
      </c>
      <c r="AL120" s="26" t="e">
        <f>L120/#REF!*100</f>
        <v>#REF!</v>
      </c>
      <c r="AM120" s="26" t="e">
        <f>N120/#REF!*100</f>
        <v>#REF!</v>
      </c>
      <c r="AN120" s="26" t="e">
        <f>P120/#REF!*100</f>
        <v>#REF!</v>
      </c>
      <c r="AO120" s="26" t="e">
        <f>R120/#REF!*100</f>
        <v>#REF!</v>
      </c>
      <c r="AP120" s="26" t="e">
        <f>T120/#REF!*100</f>
        <v>#REF!</v>
      </c>
      <c r="AQ120" s="26" t="e">
        <f>V120/#REF!*100</f>
        <v>#REF!</v>
      </c>
      <c r="AR120" s="26" t="e">
        <f>X120/#REF!*100</f>
        <v>#REF!</v>
      </c>
      <c r="AS120" s="26" t="e">
        <f>K120/#REF!*100</f>
        <v>#REF!</v>
      </c>
      <c r="AT120" s="26" t="e">
        <f>M120/#REF!*100</f>
        <v>#REF!</v>
      </c>
      <c r="AU120" s="26" t="e">
        <f>O120/#REF!*100</f>
        <v>#REF!</v>
      </c>
      <c r="AV120" s="26" t="e">
        <f>Q120/#REF!*100</f>
        <v>#REF!</v>
      </c>
      <c r="AW120" s="26" t="e">
        <f>S120/#REF!*100</f>
        <v>#REF!</v>
      </c>
      <c r="AX120" s="26" t="e">
        <f>U120/#REF!*100</f>
        <v>#REF!</v>
      </c>
      <c r="AY120" s="26" t="e">
        <f>W120/#REF!*100</f>
        <v>#REF!</v>
      </c>
      <c r="BA120" s="26" t="e">
        <f>C120/#REF!*100</f>
        <v>#REF!</v>
      </c>
      <c r="BB120" s="26" t="e">
        <f>E120/#REF!*100</f>
        <v>#REF!</v>
      </c>
      <c r="BC120" s="26" t="e">
        <f>G120/#REF!*100</f>
        <v>#REF!</v>
      </c>
      <c r="BD120" s="26" t="e">
        <f>I120/#REF!*100</f>
        <v>#REF!</v>
      </c>
      <c r="BE120" s="26" t="e">
        <f>B120/#REF!*100</f>
        <v>#REF!</v>
      </c>
      <c r="BF120" s="26" t="e">
        <f>D120/#REF!*100</f>
        <v>#REF!</v>
      </c>
      <c r="BG120" s="26" t="e">
        <f>F120/#REF!*100</f>
        <v>#REF!</v>
      </c>
      <c r="BH120" s="26" t="e">
        <f>H120/#REF!*100</f>
        <v>#REF!</v>
      </c>
      <c r="BJ120" s="2" t="str">
        <f t="shared" si="10"/>
        <v>42366</v>
      </c>
      <c r="CA120" s="64">
        <v>6</v>
      </c>
      <c r="CB120" s="65">
        <v>10.6</v>
      </c>
      <c r="CC120" s="65">
        <v>2.6</v>
      </c>
      <c r="CD120" s="65">
        <v>0</v>
      </c>
      <c r="CE120" s="65">
        <v>7.9</v>
      </c>
      <c r="CF120" s="66">
        <v>37</v>
      </c>
    </row>
    <row r="121" spans="1:84" ht="12.75">
      <c r="A121" s="53">
        <v>42374</v>
      </c>
      <c r="B121" s="54">
        <v>6.731801655319149</v>
      </c>
      <c r="C121" s="55">
        <v>7.892936507878788</v>
      </c>
      <c r="D121" s="54">
        <v>1.5740298732522797</v>
      </c>
      <c r="E121" s="55">
        <v>2.1979707792424246</v>
      </c>
      <c r="F121" s="54">
        <v>0.9720800211029093</v>
      </c>
      <c r="G121" s="55">
        <v>1.5023575036363637</v>
      </c>
      <c r="H121" s="54">
        <v>0.39302594207121144</v>
      </c>
      <c r="I121" s="55">
        <v>0.9155230880303031</v>
      </c>
      <c r="J121" s="55"/>
      <c r="K121" s="54">
        <v>7.320992589926183</v>
      </c>
      <c r="L121" s="55">
        <v>3.526352977878788</v>
      </c>
      <c r="M121" s="54">
        <v>4.273493943465046</v>
      </c>
      <c r="N121" s="55">
        <v>2.8324322772727273</v>
      </c>
      <c r="O121" s="54">
        <v>0.3517164699522362</v>
      </c>
      <c r="P121" s="55">
        <v>0.4308044733333333</v>
      </c>
      <c r="Q121" s="54">
        <v>1.8146565518888407</v>
      </c>
      <c r="R121" s="55">
        <v>3.107954381515152</v>
      </c>
      <c r="S121" s="54">
        <v>0.7725304264654799</v>
      </c>
      <c r="T121" s="55">
        <v>1.1402805654545454</v>
      </c>
      <c r="U121" s="54">
        <v>0.38419071823708206</v>
      </c>
      <c r="V121" s="55">
        <v>1.1253187721212121</v>
      </c>
      <c r="W121" s="54">
        <v>3.804049038124186</v>
      </c>
      <c r="X121" s="56">
        <v>3.2356199986363636</v>
      </c>
      <c r="Z121" s="38" t="e">
        <f>SUM(#REF!)</f>
        <v>#REF!</v>
      </c>
      <c r="AA121" s="26" t="e">
        <f>SUM(#REF!)</f>
        <v>#REF!</v>
      </c>
      <c r="AB121" s="26" t="e">
        <f>Z121/#REF!*100</f>
        <v>#REF!</v>
      </c>
      <c r="AC121" s="26" t="e">
        <f>AA121/#REF!*100</f>
        <v>#REF!</v>
      </c>
      <c r="AD121" s="26" t="e">
        <f t="shared" si="11"/>
        <v>#REF!</v>
      </c>
      <c r="AE121" s="26" t="e">
        <f t="shared" si="12"/>
        <v>#REF!</v>
      </c>
      <c r="AF121" s="26"/>
      <c r="AG121" s="26" t="e">
        <f>#REF!/SUM(#REF!)*100</f>
        <v>#REF!</v>
      </c>
      <c r="AH121" s="26" t="e">
        <f>#REF!/SUM(#REF!)*100</f>
        <v>#REF!</v>
      </c>
      <c r="AI121" s="26" t="e">
        <f>#REF!/SUM(#REF!)*100</f>
        <v>#REF!</v>
      </c>
      <c r="AJ121" s="26" t="e">
        <f>#REF!/SUM(#REF!)*100</f>
        <v>#REF!</v>
      </c>
      <c r="AL121" s="26" t="e">
        <f>L121/#REF!*100</f>
        <v>#REF!</v>
      </c>
      <c r="AM121" s="26" t="e">
        <f>N121/#REF!*100</f>
        <v>#REF!</v>
      </c>
      <c r="AN121" s="26" t="e">
        <f>P121/#REF!*100</f>
        <v>#REF!</v>
      </c>
      <c r="AO121" s="26" t="e">
        <f>R121/#REF!*100</f>
        <v>#REF!</v>
      </c>
      <c r="AP121" s="26" t="e">
        <f>T121/#REF!*100</f>
        <v>#REF!</v>
      </c>
      <c r="AQ121" s="26" t="e">
        <f>V121/#REF!*100</f>
        <v>#REF!</v>
      </c>
      <c r="AR121" s="26" t="e">
        <f>X121/#REF!*100</f>
        <v>#REF!</v>
      </c>
      <c r="AS121" s="26" t="e">
        <f>K121/#REF!*100</f>
        <v>#REF!</v>
      </c>
      <c r="AT121" s="26" t="e">
        <f>M121/#REF!*100</f>
        <v>#REF!</v>
      </c>
      <c r="AU121" s="26" t="e">
        <f>O121/#REF!*100</f>
        <v>#REF!</v>
      </c>
      <c r="AV121" s="26" t="e">
        <f>Q121/#REF!*100</f>
        <v>#REF!</v>
      </c>
      <c r="AW121" s="26" t="e">
        <f>S121/#REF!*100</f>
        <v>#REF!</v>
      </c>
      <c r="AX121" s="26" t="e">
        <f>U121/#REF!*100</f>
        <v>#REF!</v>
      </c>
      <c r="AY121" s="26" t="e">
        <f>W121/#REF!*100</f>
        <v>#REF!</v>
      </c>
      <c r="BA121" s="26" t="e">
        <f>C121/#REF!*100</f>
        <v>#REF!</v>
      </c>
      <c r="BB121" s="26" t="e">
        <f>E121/#REF!*100</f>
        <v>#REF!</v>
      </c>
      <c r="BC121" s="26" t="e">
        <f>G121/#REF!*100</f>
        <v>#REF!</v>
      </c>
      <c r="BD121" s="26" t="e">
        <f>I121/#REF!*100</f>
        <v>#REF!</v>
      </c>
      <c r="BE121" s="26" t="e">
        <f>B121/#REF!*100</f>
        <v>#REF!</v>
      </c>
      <c r="BF121" s="26" t="e">
        <f>D121/#REF!*100</f>
        <v>#REF!</v>
      </c>
      <c r="BG121" s="26" t="e">
        <f>F121/#REF!*100</f>
        <v>#REF!</v>
      </c>
      <c r="BH121" s="26" t="e">
        <f>H121/#REF!*100</f>
        <v>#REF!</v>
      </c>
      <c r="BJ121" s="2" t="str">
        <f t="shared" si="10"/>
        <v>42374</v>
      </c>
      <c r="CA121" s="64">
        <v>10.9</v>
      </c>
      <c r="CB121" s="65">
        <v>15.4</v>
      </c>
      <c r="CC121" s="65">
        <v>5.1</v>
      </c>
      <c r="CD121" s="65">
        <v>0</v>
      </c>
      <c r="CE121" s="65">
        <v>8.4</v>
      </c>
      <c r="CF121" s="66">
        <v>51</v>
      </c>
    </row>
    <row r="122" spans="1:84" ht="12.75">
      <c r="A122" s="53">
        <v>42375</v>
      </c>
      <c r="B122" s="54">
        <v>6.837001300781589</v>
      </c>
      <c r="C122" s="55">
        <v>8.361684704242425</v>
      </c>
      <c r="D122" s="54">
        <v>1.577451863742944</v>
      </c>
      <c r="E122" s="55">
        <v>1.9572799422727272</v>
      </c>
      <c r="F122" s="54">
        <v>1.043046509383413</v>
      </c>
      <c r="G122" s="55">
        <v>1.4913419913636363</v>
      </c>
      <c r="H122" s="54">
        <v>0.37307911006513245</v>
      </c>
      <c r="I122" s="55">
        <v>0.8467604618181819</v>
      </c>
      <c r="J122" s="55"/>
      <c r="K122" s="54">
        <v>6.61301612218845</v>
      </c>
      <c r="L122" s="55">
        <v>2.8342750557575758</v>
      </c>
      <c r="M122" s="54">
        <v>3.893254776769431</v>
      </c>
      <c r="N122" s="55">
        <v>2.2821977895454544</v>
      </c>
      <c r="O122" s="54">
        <v>0.3225611521189753</v>
      </c>
      <c r="P122" s="55">
        <v>0.32353535353030305</v>
      </c>
      <c r="Q122" s="54">
        <v>1.6931247836300478</v>
      </c>
      <c r="R122" s="55">
        <v>2.134920470909091</v>
      </c>
      <c r="S122" s="54">
        <v>0.7009603588145896</v>
      </c>
      <c r="T122" s="55">
        <v>0.7576470877575757</v>
      </c>
      <c r="U122" s="54">
        <v>0.3975769845853235</v>
      </c>
      <c r="V122" s="55">
        <v>0.8783689163636365</v>
      </c>
      <c r="W122" s="54">
        <v>3.5357810815892314</v>
      </c>
      <c r="X122" s="56">
        <v>2.5950049193939395</v>
      </c>
      <c r="Z122" s="38" t="e">
        <f>SUM(#REF!)</f>
        <v>#REF!</v>
      </c>
      <c r="AA122" s="26" t="e">
        <f>SUM(#REF!)</f>
        <v>#REF!</v>
      </c>
      <c r="AB122" s="26" t="e">
        <f>Z122/#REF!*100</f>
        <v>#REF!</v>
      </c>
      <c r="AC122" s="26" t="e">
        <f>AA122/#REF!*100</f>
        <v>#REF!</v>
      </c>
      <c r="AD122" s="26" t="e">
        <f t="shared" si="11"/>
        <v>#REF!</v>
      </c>
      <c r="AE122" s="26" t="e">
        <f t="shared" si="12"/>
        <v>#REF!</v>
      </c>
      <c r="AF122" s="26"/>
      <c r="AG122" s="26" t="e">
        <f>#REF!/SUM(#REF!)*100</f>
        <v>#REF!</v>
      </c>
      <c r="AH122" s="26" t="e">
        <f>#REF!/SUM(#REF!)*100</f>
        <v>#REF!</v>
      </c>
      <c r="AI122" s="26" t="e">
        <f>#REF!/SUM(#REF!)*100</f>
        <v>#REF!</v>
      </c>
      <c r="AJ122" s="26" t="e">
        <f>#REF!/SUM(#REF!)*100</f>
        <v>#REF!</v>
      </c>
      <c r="AL122" s="26" t="e">
        <f>L122/#REF!*100</f>
        <v>#REF!</v>
      </c>
      <c r="AM122" s="26" t="e">
        <f>N122/#REF!*100</f>
        <v>#REF!</v>
      </c>
      <c r="AN122" s="26" t="e">
        <f>P122/#REF!*100</f>
        <v>#REF!</v>
      </c>
      <c r="AO122" s="26" t="e">
        <f>R122/#REF!*100</f>
        <v>#REF!</v>
      </c>
      <c r="AP122" s="26" t="e">
        <f>T122/#REF!*100</f>
        <v>#REF!</v>
      </c>
      <c r="AQ122" s="26" t="e">
        <f>V122/#REF!*100</f>
        <v>#REF!</v>
      </c>
      <c r="AR122" s="26" t="e">
        <f>X122/#REF!*100</f>
        <v>#REF!</v>
      </c>
      <c r="AS122" s="26" t="e">
        <f>K122/#REF!*100</f>
        <v>#REF!</v>
      </c>
      <c r="AT122" s="26" t="e">
        <f>M122/#REF!*100</f>
        <v>#REF!</v>
      </c>
      <c r="AU122" s="26" t="e">
        <f>O122/#REF!*100</f>
        <v>#REF!</v>
      </c>
      <c r="AV122" s="26" t="e">
        <f>Q122/#REF!*100</f>
        <v>#REF!</v>
      </c>
      <c r="AW122" s="26" t="e">
        <f>S122/#REF!*100</f>
        <v>#REF!</v>
      </c>
      <c r="AX122" s="26" t="e">
        <f>U122/#REF!*100</f>
        <v>#REF!</v>
      </c>
      <c r="AY122" s="26" t="e">
        <f>W122/#REF!*100</f>
        <v>#REF!</v>
      </c>
      <c r="BA122" s="26" t="e">
        <f>C122/#REF!*100</f>
        <v>#REF!</v>
      </c>
      <c r="BB122" s="26" t="e">
        <f>E122/#REF!*100</f>
        <v>#REF!</v>
      </c>
      <c r="BC122" s="26" t="e">
        <f>G122/#REF!*100</f>
        <v>#REF!</v>
      </c>
      <c r="BD122" s="26" t="e">
        <f>I122/#REF!*100</f>
        <v>#REF!</v>
      </c>
      <c r="BE122" s="26" t="e">
        <f>B122/#REF!*100</f>
        <v>#REF!</v>
      </c>
      <c r="BF122" s="26" t="e">
        <f>D122/#REF!*100</f>
        <v>#REF!</v>
      </c>
      <c r="BG122" s="26" t="e">
        <f>F122/#REF!*100</f>
        <v>#REF!</v>
      </c>
      <c r="BH122" s="26" t="e">
        <f>H122/#REF!*100</f>
        <v>#REF!</v>
      </c>
      <c r="BJ122" s="2" t="str">
        <f t="shared" si="10"/>
        <v>42375</v>
      </c>
      <c r="CA122" s="64">
        <v>8.9</v>
      </c>
      <c r="CB122" s="65">
        <v>11.3</v>
      </c>
      <c r="CC122" s="65">
        <v>7.1</v>
      </c>
      <c r="CD122" s="65">
        <v>0</v>
      </c>
      <c r="CE122" s="65">
        <v>0</v>
      </c>
      <c r="CF122" s="66">
        <v>69</v>
      </c>
    </row>
    <row r="123" spans="1:84" ht="12.75">
      <c r="A123" s="53">
        <v>42376</v>
      </c>
      <c r="B123" s="54">
        <v>6.97881757060356</v>
      </c>
      <c r="C123" s="55">
        <v>8.919260461818183</v>
      </c>
      <c r="D123" s="54">
        <v>1.5508782540165003</v>
      </c>
      <c r="E123" s="55">
        <v>2.0556385281818184</v>
      </c>
      <c r="F123" s="54">
        <v>1.1061319259227096</v>
      </c>
      <c r="G123" s="55">
        <v>1.4999278500000002</v>
      </c>
      <c r="H123" s="54">
        <v>0.36599724996526267</v>
      </c>
      <c r="I123" s="55">
        <v>0.8170887445454545</v>
      </c>
      <c r="J123" s="55"/>
      <c r="K123" s="54">
        <v>6.872040954190187</v>
      </c>
      <c r="L123" s="55">
        <v>3.0203230355454544</v>
      </c>
      <c r="M123" s="54">
        <v>4.025658388970907</v>
      </c>
      <c r="N123" s="55">
        <v>2.216730617878788</v>
      </c>
      <c r="O123" s="54">
        <v>0.352635795961789</v>
      </c>
      <c r="P123" s="55">
        <v>0.3069949495</v>
      </c>
      <c r="Q123" s="54">
        <v>1.7615033703430307</v>
      </c>
      <c r="R123" s="55">
        <v>2.1545543093939394</v>
      </c>
      <c r="S123" s="54">
        <v>0.6953913632305688</v>
      </c>
      <c r="T123" s="55">
        <v>0.8040486029090909</v>
      </c>
      <c r="U123" s="54">
        <v>0.3665244264003473</v>
      </c>
      <c r="V123" s="55">
        <v>0.7785583103030304</v>
      </c>
      <c r="W123" s="54">
        <v>3.609107427181937</v>
      </c>
      <c r="X123" s="56">
        <v>2.505232192121212</v>
      </c>
      <c r="Z123" s="38" t="e">
        <f>SUM(#REF!)</f>
        <v>#REF!</v>
      </c>
      <c r="AA123" s="26" t="e">
        <f>SUM(#REF!)</f>
        <v>#REF!</v>
      </c>
      <c r="AB123" s="26" t="e">
        <f>Z123/#REF!*100</f>
        <v>#REF!</v>
      </c>
      <c r="AC123" s="26" t="e">
        <f>AA123/#REF!*100</f>
        <v>#REF!</v>
      </c>
      <c r="AD123" s="26" t="e">
        <f t="shared" si="11"/>
        <v>#REF!</v>
      </c>
      <c r="AE123" s="26" t="e">
        <f t="shared" si="12"/>
        <v>#REF!</v>
      </c>
      <c r="AF123" s="26"/>
      <c r="AG123" s="26" t="e">
        <f>#REF!/SUM(#REF!)*100</f>
        <v>#REF!</v>
      </c>
      <c r="AH123" s="26" t="e">
        <f>#REF!/SUM(#REF!)*100</f>
        <v>#REF!</v>
      </c>
      <c r="AI123" s="26" t="e">
        <f>#REF!/SUM(#REF!)*100</f>
        <v>#REF!</v>
      </c>
      <c r="AJ123" s="26" t="e">
        <f>#REF!/SUM(#REF!)*100</f>
        <v>#REF!</v>
      </c>
      <c r="AL123" s="26" t="e">
        <f>L123/#REF!*100</f>
        <v>#REF!</v>
      </c>
      <c r="AM123" s="26" t="e">
        <f>N123/#REF!*100</f>
        <v>#REF!</v>
      </c>
      <c r="AN123" s="26" t="e">
        <f>P123/#REF!*100</f>
        <v>#REF!</v>
      </c>
      <c r="AO123" s="26" t="e">
        <f>R123/#REF!*100</f>
        <v>#REF!</v>
      </c>
      <c r="AP123" s="26" t="e">
        <f>T123/#REF!*100</f>
        <v>#REF!</v>
      </c>
      <c r="AQ123" s="26" t="e">
        <f>V123/#REF!*100</f>
        <v>#REF!</v>
      </c>
      <c r="AR123" s="26" t="e">
        <f>X123/#REF!*100</f>
        <v>#REF!</v>
      </c>
      <c r="AS123" s="26" t="e">
        <f>K123/#REF!*100</f>
        <v>#REF!</v>
      </c>
      <c r="AT123" s="26" t="e">
        <f>M123/#REF!*100</f>
        <v>#REF!</v>
      </c>
      <c r="AU123" s="26" t="e">
        <f>O123/#REF!*100</f>
        <v>#REF!</v>
      </c>
      <c r="AV123" s="26" t="e">
        <f>Q123/#REF!*100</f>
        <v>#REF!</v>
      </c>
      <c r="AW123" s="26" t="e">
        <f>S123/#REF!*100</f>
        <v>#REF!</v>
      </c>
      <c r="AX123" s="26" t="e">
        <f>U123/#REF!*100</f>
        <v>#REF!</v>
      </c>
      <c r="AY123" s="26" t="e">
        <f>W123/#REF!*100</f>
        <v>#REF!</v>
      </c>
      <c r="BA123" s="26" t="e">
        <f>C123/#REF!*100</f>
        <v>#REF!</v>
      </c>
      <c r="BB123" s="26" t="e">
        <f>E123/#REF!*100</f>
        <v>#REF!</v>
      </c>
      <c r="BC123" s="26" t="e">
        <f>G123/#REF!*100</f>
        <v>#REF!</v>
      </c>
      <c r="BD123" s="26" t="e">
        <f>I123/#REF!*100</f>
        <v>#REF!</v>
      </c>
      <c r="BE123" s="26" t="e">
        <f>B123/#REF!*100</f>
        <v>#REF!</v>
      </c>
      <c r="BF123" s="26" t="e">
        <f>D123/#REF!*100</f>
        <v>#REF!</v>
      </c>
      <c r="BG123" s="26" t="e">
        <f>F123/#REF!*100</f>
        <v>#REF!</v>
      </c>
      <c r="BH123" s="26" t="e">
        <f>H123/#REF!*100</f>
        <v>#REF!</v>
      </c>
      <c r="BJ123" s="2" t="str">
        <f t="shared" si="10"/>
        <v>42376</v>
      </c>
      <c r="CA123" s="64">
        <v>8.7</v>
      </c>
      <c r="CB123" s="65">
        <v>12.9</v>
      </c>
      <c r="CC123" s="65">
        <v>4.5</v>
      </c>
      <c r="CD123" s="65">
        <v>0</v>
      </c>
      <c r="CE123" s="65">
        <v>4.8</v>
      </c>
      <c r="CF123" s="66">
        <v>49</v>
      </c>
    </row>
    <row r="124" spans="1:84" ht="12.75">
      <c r="A124" s="53">
        <v>42377</v>
      </c>
      <c r="B124" s="54">
        <v>7.105214471819366</v>
      </c>
      <c r="C124" s="55">
        <v>9.126230158787878</v>
      </c>
      <c r="D124" s="54">
        <v>1.6417183590968303</v>
      </c>
      <c r="E124" s="55">
        <v>2.044469696969697</v>
      </c>
      <c r="F124" s="54">
        <v>1.1169039348241425</v>
      </c>
      <c r="G124" s="55">
        <v>1.6573665224242424</v>
      </c>
      <c r="H124" s="54">
        <v>0.4000336000651324</v>
      </c>
      <c r="I124" s="55">
        <v>0.8486832611818182</v>
      </c>
      <c r="J124" s="55"/>
      <c r="K124" s="54">
        <v>6.716850691663048</v>
      </c>
      <c r="L124" s="55">
        <v>2.9129132231363637</v>
      </c>
      <c r="M124" s="54">
        <v>3.904547898176292</v>
      </c>
      <c r="N124" s="55">
        <v>2.1195444706060607</v>
      </c>
      <c r="O124" s="54">
        <v>0.35707720778115504</v>
      </c>
      <c r="P124" s="55">
        <v>0.2993686868636364</v>
      </c>
      <c r="Q124" s="54">
        <v>1.8376669664785064</v>
      </c>
      <c r="R124" s="55">
        <v>2.0103046701515153</v>
      </c>
      <c r="S124" s="54">
        <v>0.7026034882023448</v>
      </c>
      <c r="T124" s="55">
        <v>0.7214728453333333</v>
      </c>
      <c r="U124" s="54">
        <v>0.3455386865827182</v>
      </c>
      <c r="V124" s="55">
        <v>0.6152682671212121</v>
      </c>
      <c r="W124" s="54">
        <v>3.5777259992184107</v>
      </c>
      <c r="X124" s="56">
        <v>2.4938757707575756</v>
      </c>
      <c r="Z124" s="38" t="e">
        <f>SUM(#REF!)</f>
        <v>#REF!</v>
      </c>
      <c r="AA124" s="26" t="e">
        <f>SUM(#REF!)</f>
        <v>#REF!</v>
      </c>
      <c r="AB124" s="26" t="e">
        <f>Z124/#REF!*100</f>
        <v>#REF!</v>
      </c>
      <c r="AC124" s="26" t="e">
        <f>AA124/#REF!*100</f>
        <v>#REF!</v>
      </c>
      <c r="AD124" s="26" t="e">
        <f t="shared" si="11"/>
        <v>#REF!</v>
      </c>
      <c r="AE124" s="26" t="e">
        <f t="shared" si="12"/>
        <v>#REF!</v>
      </c>
      <c r="AF124" s="26"/>
      <c r="AG124" s="26" t="e">
        <f>#REF!/SUM(#REF!)*100</f>
        <v>#REF!</v>
      </c>
      <c r="AH124" s="26" t="e">
        <f>#REF!/SUM(#REF!)*100</f>
        <v>#REF!</v>
      </c>
      <c r="AI124" s="26" t="e">
        <f>#REF!/SUM(#REF!)*100</f>
        <v>#REF!</v>
      </c>
      <c r="AJ124" s="26" t="e">
        <f>#REF!/SUM(#REF!)*100</f>
        <v>#REF!</v>
      </c>
      <c r="AL124" s="26" t="e">
        <f>L124/#REF!*100</f>
        <v>#REF!</v>
      </c>
      <c r="AM124" s="26" t="e">
        <f>N124/#REF!*100</f>
        <v>#REF!</v>
      </c>
      <c r="AN124" s="26" t="e">
        <f>P124/#REF!*100</f>
        <v>#REF!</v>
      </c>
      <c r="AO124" s="26" t="e">
        <f>R124/#REF!*100</f>
        <v>#REF!</v>
      </c>
      <c r="AP124" s="26" t="e">
        <f>T124/#REF!*100</f>
        <v>#REF!</v>
      </c>
      <c r="AQ124" s="26" t="e">
        <f>V124/#REF!*100</f>
        <v>#REF!</v>
      </c>
      <c r="AR124" s="26" t="e">
        <f>X124/#REF!*100</f>
        <v>#REF!</v>
      </c>
      <c r="AS124" s="26" t="e">
        <f>K124/#REF!*100</f>
        <v>#REF!</v>
      </c>
      <c r="AT124" s="26" t="e">
        <f>M124/#REF!*100</f>
        <v>#REF!</v>
      </c>
      <c r="AU124" s="26" t="e">
        <f>O124/#REF!*100</f>
        <v>#REF!</v>
      </c>
      <c r="AV124" s="26" t="e">
        <f>Q124/#REF!*100</f>
        <v>#REF!</v>
      </c>
      <c r="AW124" s="26" t="e">
        <f>S124/#REF!*100</f>
        <v>#REF!</v>
      </c>
      <c r="AX124" s="26" t="e">
        <f>U124/#REF!*100</f>
        <v>#REF!</v>
      </c>
      <c r="AY124" s="26" t="e">
        <f>W124/#REF!*100</f>
        <v>#REF!</v>
      </c>
      <c r="BA124" s="26" t="e">
        <f>C124/#REF!*100</f>
        <v>#REF!</v>
      </c>
      <c r="BB124" s="26" t="e">
        <f>E124/#REF!*100</f>
        <v>#REF!</v>
      </c>
      <c r="BC124" s="26" t="e">
        <f>G124/#REF!*100</f>
        <v>#REF!</v>
      </c>
      <c r="BD124" s="26" t="e">
        <f>I124/#REF!*100</f>
        <v>#REF!</v>
      </c>
      <c r="BE124" s="26" t="e">
        <f>B124/#REF!*100</f>
        <v>#REF!</v>
      </c>
      <c r="BF124" s="26" t="e">
        <f>D124/#REF!*100</f>
        <v>#REF!</v>
      </c>
      <c r="BG124" s="26" t="e">
        <f>F124/#REF!*100</f>
        <v>#REF!</v>
      </c>
      <c r="BH124" s="26" t="e">
        <f>H124/#REF!*100</f>
        <v>#REF!</v>
      </c>
      <c r="BJ124" s="2" t="str">
        <f t="shared" si="10"/>
        <v>42377</v>
      </c>
      <c r="CA124" s="64">
        <v>6.8</v>
      </c>
      <c r="CB124" s="65">
        <v>10.9</v>
      </c>
      <c r="CC124" s="65">
        <v>3.1</v>
      </c>
      <c r="CD124" s="65">
        <v>0</v>
      </c>
      <c r="CE124" s="65">
        <v>8.7</v>
      </c>
      <c r="CF124" s="66">
        <v>48</v>
      </c>
    </row>
    <row r="125" spans="1:84" ht="12.75">
      <c r="A125" s="53">
        <v>42381</v>
      </c>
      <c r="B125" s="54">
        <v>8.57444723582284</v>
      </c>
      <c r="C125" s="55">
        <v>9.511331168787878</v>
      </c>
      <c r="D125" s="54">
        <v>1.9488729331741206</v>
      </c>
      <c r="E125" s="55">
        <v>2.3718777056060607</v>
      </c>
      <c r="F125" s="54">
        <v>1.3993305832957013</v>
      </c>
      <c r="G125" s="55">
        <v>1.789680735909091</v>
      </c>
      <c r="H125" s="54">
        <v>0.4614944964828485</v>
      </c>
      <c r="I125" s="55">
        <v>0.9261634198484848</v>
      </c>
      <c r="J125" s="55"/>
      <c r="K125" s="54">
        <v>5.650488493269648</v>
      </c>
      <c r="L125" s="55">
        <v>2.071246556469697</v>
      </c>
      <c r="M125" s="54">
        <v>3.7352047708640903</v>
      </c>
      <c r="N125" s="55">
        <v>1.9058900695454544</v>
      </c>
      <c r="O125" s="54">
        <v>0.2793457808640903</v>
      </c>
      <c r="P125" s="55">
        <v>0.2776064213636364</v>
      </c>
      <c r="Q125" s="54">
        <v>1.4044303841076857</v>
      </c>
      <c r="R125" s="55">
        <v>1.454099763939394</v>
      </c>
      <c r="S125" s="54">
        <v>0.5576835597481545</v>
      </c>
      <c r="T125" s="55">
        <v>0.4563213301818182</v>
      </c>
      <c r="U125" s="54">
        <v>0.3170757259227095</v>
      </c>
      <c r="V125" s="55">
        <v>0.5928476321212122</v>
      </c>
      <c r="W125" s="54">
        <v>3.317146889144594</v>
      </c>
      <c r="X125" s="56">
        <v>1.9212477042424243</v>
      </c>
      <c r="Z125" s="38" t="e">
        <f>SUM(#REF!)</f>
        <v>#REF!</v>
      </c>
      <c r="AA125" s="26" t="e">
        <f>SUM(#REF!)</f>
        <v>#REF!</v>
      </c>
      <c r="AB125" s="26" t="e">
        <f>Z125/#REF!*100</f>
        <v>#REF!</v>
      </c>
      <c r="AC125" s="26" t="e">
        <f>AA125/#REF!*100</f>
        <v>#REF!</v>
      </c>
      <c r="AD125" s="26" t="e">
        <f t="shared" si="11"/>
        <v>#REF!</v>
      </c>
      <c r="AE125" s="26" t="e">
        <f t="shared" si="12"/>
        <v>#REF!</v>
      </c>
      <c r="AF125" s="26"/>
      <c r="AG125" s="26" t="e">
        <f>#REF!/SUM(#REF!)*100</f>
        <v>#REF!</v>
      </c>
      <c r="AH125" s="26" t="e">
        <f>#REF!/SUM(#REF!)*100</f>
        <v>#REF!</v>
      </c>
      <c r="AI125" s="26" t="e">
        <f>#REF!/SUM(#REF!)*100</f>
        <v>#REF!</v>
      </c>
      <c r="AJ125" s="26" t="e">
        <f>#REF!/SUM(#REF!)*100</f>
        <v>#REF!</v>
      </c>
      <c r="AL125" s="26" t="e">
        <f>L125/#REF!*100</f>
        <v>#REF!</v>
      </c>
      <c r="AM125" s="26" t="e">
        <f>N125/#REF!*100</f>
        <v>#REF!</v>
      </c>
      <c r="AN125" s="26" t="e">
        <f>P125/#REF!*100</f>
        <v>#REF!</v>
      </c>
      <c r="AO125" s="26" t="e">
        <f>R125/#REF!*100</f>
        <v>#REF!</v>
      </c>
      <c r="AP125" s="26" t="e">
        <f>T125/#REF!*100</f>
        <v>#REF!</v>
      </c>
      <c r="AQ125" s="26" t="e">
        <f>V125/#REF!*100</f>
        <v>#REF!</v>
      </c>
      <c r="AR125" s="26" t="e">
        <f>X125/#REF!*100</f>
        <v>#REF!</v>
      </c>
      <c r="AS125" s="26" t="e">
        <f>K125/#REF!*100</f>
        <v>#REF!</v>
      </c>
      <c r="AT125" s="26" t="e">
        <f>M125/#REF!*100</f>
        <v>#REF!</v>
      </c>
      <c r="AU125" s="26" t="e">
        <f>O125/#REF!*100</f>
        <v>#REF!</v>
      </c>
      <c r="AV125" s="26" t="e">
        <f>Q125/#REF!*100</f>
        <v>#REF!</v>
      </c>
      <c r="AW125" s="26" t="e">
        <f>S125/#REF!*100</f>
        <v>#REF!</v>
      </c>
      <c r="AX125" s="26" t="e">
        <f>U125/#REF!*100</f>
        <v>#REF!</v>
      </c>
      <c r="AY125" s="26" t="e">
        <f>W125/#REF!*100</f>
        <v>#REF!</v>
      </c>
      <c r="BA125" s="26" t="e">
        <f>C125/#REF!*100</f>
        <v>#REF!</v>
      </c>
      <c r="BB125" s="26" t="e">
        <f>E125/#REF!*100</f>
        <v>#REF!</v>
      </c>
      <c r="BC125" s="26" t="e">
        <f>G125/#REF!*100</f>
        <v>#REF!</v>
      </c>
      <c r="BD125" s="26" t="e">
        <f>I125/#REF!*100</f>
        <v>#REF!</v>
      </c>
      <c r="BE125" s="26" t="e">
        <f>B125/#REF!*100</f>
        <v>#REF!</v>
      </c>
      <c r="BF125" s="26" t="e">
        <f>D125/#REF!*100</f>
        <v>#REF!</v>
      </c>
      <c r="BG125" s="26" t="e">
        <f>F125/#REF!*100</f>
        <v>#REF!</v>
      </c>
      <c r="BH125" s="26" t="e">
        <f>H125/#REF!*100</f>
        <v>#REF!</v>
      </c>
      <c r="BJ125" s="2" t="str">
        <f t="shared" si="10"/>
        <v>42381</v>
      </c>
      <c r="CA125" s="64">
        <v>3.4</v>
      </c>
      <c r="CB125" s="65">
        <v>6.1</v>
      </c>
      <c r="CC125" s="65">
        <v>0.9</v>
      </c>
      <c r="CD125" s="65">
        <v>0</v>
      </c>
      <c r="CE125" s="65">
        <v>0</v>
      </c>
      <c r="CF125" s="66">
        <v>72</v>
      </c>
    </row>
    <row r="126" spans="1:84" ht="12.75">
      <c r="A126" s="53">
        <v>42382</v>
      </c>
      <c r="B126" s="54">
        <v>7.597475170429874</v>
      </c>
      <c r="C126" s="55">
        <v>9.009235209242425</v>
      </c>
      <c r="D126" s="54">
        <v>1.7703599170212765</v>
      </c>
      <c r="E126" s="55">
        <v>2.2203373015151513</v>
      </c>
      <c r="F126" s="54">
        <v>1.2411321671515416</v>
      </c>
      <c r="G126" s="55">
        <v>1.6044282106060606</v>
      </c>
      <c r="H126" s="54">
        <v>0.4217027135084672</v>
      </c>
      <c r="I126" s="55">
        <v>0.8921987734545455</v>
      </c>
      <c r="J126" s="55"/>
      <c r="K126" s="54">
        <v>5.924172921450283</v>
      </c>
      <c r="L126" s="55">
        <v>2.531978879712121</v>
      </c>
      <c r="M126" s="54">
        <v>3.7408826651324363</v>
      </c>
      <c r="N126" s="55">
        <v>1.990612291742424</v>
      </c>
      <c r="O126" s="54">
        <v>0.3145881148805906</v>
      </c>
      <c r="P126" s="55">
        <v>0.21649531024242424</v>
      </c>
      <c r="Q126" s="54">
        <v>1.7259463157186279</v>
      </c>
      <c r="R126" s="55">
        <v>1.4400088548484848</v>
      </c>
      <c r="S126" s="54">
        <v>0.6355307776595746</v>
      </c>
      <c r="T126" s="55">
        <v>0.6574576938181818</v>
      </c>
      <c r="U126" s="54">
        <v>0.3189113234042553</v>
      </c>
      <c r="V126" s="55">
        <v>0.4219385412121212</v>
      </c>
      <c r="W126" s="54">
        <v>3.44346763022145</v>
      </c>
      <c r="X126" s="56">
        <v>2.1452881083333333</v>
      </c>
      <c r="Z126" s="38" t="e">
        <f>SUM(#REF!)</f>
        <v>#REF!</v>
      </c>
      <c r="AA126" s="26" t="e">
        <f>SUM(#REF!)</f>
        <v>#REF!</v>
      </c>
      <c r="AB126" s="26" t="e">
        <f>Z126/#REF!*100</f>
        <v>#REF!</v>
      </c>
      <c r="AC126" s="26" t="e">
        <f>AA126/#REF!*100</f>
        <v>#REF!</v>
      </c>
      <c r="AD126" s="26" t="e">
        <f t="shared" si="11"/>
        <v>#REF!</v>
      </c>
      <c r="AE126" s="26" t="e">
        <f t="shared" si="12"/>
        <v>#REF!</v>
      </c>
      <c r="AF126" s="26"/>
      <c r="AG126" s="26" t="e">
        <f>#REF!/SUM(#REF!)*100</f>
        <v>#REF!</v>
      </c>
      <c r="AH126" s="26" t="e">
        <f>#REF!/SUM(#REF!)*100</f>
        <v>#REF!</v>
      </c>
      <c r="AI126" s="26" t="e">
        <f>#REF!/SUM(#REF!)*100</f>
        <v>#REF!</v>
      </c>
      <c r="AJ126" s="26" t="e">
        <f>#REF!/SUM(#REF!)*100</f>
        <v>#REF!</v>
      </c>
      <c r="AL126" s="26" t="e">
        <f>L126/#REF!*100</f>
        <v>#REF!</v>
      </c>
      <c r="AM126" s="26" t="e">
        <f>N126/#REF!*100</f>
        <v>#REF!</v>
      </c>
      <c r="AN126" s="26" t="e">
        <f>P126/#REF!*100</f>
        <v>#REF!</v>
      </c>
      <c r="AO126" s="26" t="e">
        <f>R126/#REF!*100</f>
        <v>#REF!</v>
      </c>
      <c r="AP126" s="26" t="e">
        <f>T126/#REF!*100</f>
        <v>#REF!</v>
      </c>
      <c r="AQ126" s="26" t="e">
        <f>V126/#REF!*100</f>
        <v>#REF!</v>
      </c>
      <c r="AR126" s="26" t="e">
        <f>X126/#REF!*100</f>
        <v>#REF!</v>
      </c>
      <c r="AS126" s="26" t="e">
        <f>K126/#REF!*100</f>
        <v>#REF!</v>
      </c>
      <c r="AT126" s="26" t="e">
        <f>M126/#REF!*100</f>
        <v>#REF!</v>
      </c>
      <c r="AU126" s="26" t="e">
        <f>O126/#REF!*100</f>
        <v>#REF!</v>
      </c>
      <c r="AV126" s="26" t="e">
        <f>Q126/#REF!*100</f>
        <v>#REF!</v>
      </c>
      <c r="AW126" s="26" t="e">
        <f>S126/#REF!*100</f>
        <v>#REF!</v>
      </c>
      <c r="AX126" s="26" t="e">
        <f>U126/#REF!*100</f>
        <v>#REF!</v>
      </c>
      <c r="AY126" s="26" t="e">
        <f>W126/#REF!*100</f>
        <v>#REF!</v>
      </c>
      <c r="BA126" s="26" t="e">
        <f>C126/#REF!*100</f>
        <v>#REF!</v>
      </c>
      <c r="BB126" s="26" t="e">
        <f>E126/#REF!*100</f>
        <v>#REF!</v>
      </c>
      <c r="BC126" s="26" t="e">
        <f>G126/#REF!*100</f>
        <v>#REF!</v>
      </c>
      <c r="BD126" s="26" t="e">
        <f>I126/#REF!*100</f>
        <v>#REF!</v>
      </c>
      <c r="BE126" s="26" t="e">
        <f>B126/#REF!*100</f>
        <v>#REF!</v>
      </c>
      <c r="BF126" s="26" t="e">
        <f>D126/#REF!*100</f>
        <v>#REF!</v>
      </c>
      <c r="BG126" s="26" t="e">
        <f>F126/#REF!*100</f>
        <v>#REF!</v>
      </c>
      <c r="BH126" s="26" t="e">
        <f>H126/#REF!*100</f>
        <v>#REF!</v>
      </c>
      <c r="BJ126" s="2" t="str">
        <f t="shared" si="10"/>
        <v>42382</v>
      </c>
      <c r="CA126" s="64">
        <v>4.3</v>
      </c>
      <c r="CB126" s="65">
        <v>9.7</v>
      </c>
      <c r="CC126" s="65">
        <v>-0.9</v>
      </c>
      <c r="CD126" s="65">
        <v>0</v>
      </c>
      <c r="CE126" s="65">
        <v>8.7</v>
      </c>
      <c r="CF126" s="66">
        <v>60</v>
      </c>
    </row>
    <row r="127" spans="1:84" ht="12.75">
      <c r="A127" s="53">
        <v>42383</v>
      </c>
      <c r="B127" s="54">
        <v>7.654398334824142</v>
      </c>
      <c r="C127" s="55">
        <v>9.130321067878787</v>
      </c>
      <c r="D127" s="54">
        <v>1.757074967781155</v>
      </c>
      <c r="E127" s="55">
        <v>2.2221049783333333</v>
      </c>
      <c r="F127" s="54">
        <v>1.2604366974772037</v>
      </c>
      <c r="G127" s="55">
        <v>1.6037968975757577</v>
      </c>
      <c r="H127" s="54">
        <v>0.41856550117672603</v>
      </c>
      <c r="I127" s="55">
        <v>0.9477543289393939</v>
      </c>
      <c r="J127" s="55"/>
      <c r="K127" s="54">
        <v>6.3380063271385145</v>
      </c>
      <c r="L127" s="55">
        <v>2.6961202938484847</v>
      </c>
      <c r="M127" s="54">
        <v>3.8733398121146334</v>
      </c>
      <c r="N127" s="55">
        <v>2.0387183524242425</v>
      </c>
      <c r="O127" s="54">
        <v>0.3529945412809379</v>
      </c>
      <c r="P127" s="55">
        <v>0.33884379509090906</v>
      </c>
      <c r="Q127" s="54">
        <v>1.8447892328267477</v>
      </c>
      <c r="R127" s="55">
        <v>1.7354634003030305</v>
      </c>
      <c r="S127" s="54">
        <v>0.681174141389492</v>
      </c>
      <c r="T127" s="55">
        <v>0.7407910271515151</v>
      </c>
      <c r="U127" s="54">
        <v>0.32759202970039075</v>
      </c>
      <c r="V127" s="55">
        <v>0.5137314706060606</v>
      </c>
      <c r="W127" s="54">
        <v>3.5773395984368217</v>
      </c>
      <c r="X127" s="56">
        <v>2.2337982093939392</v>
      </c>
      <c r="Z127" s="38" t="e">
        <f>SUM(#REF!)</f>
        <v>#REF!</v>
      </c>
      <c r="AA127" s="26" t="e">
        <f>SUM(#REF!)</f>
        <v>#REF!</v>
      </c>
      <c r="AB127" s="26" t="e">
        <f>Z127/#REF!*100</f>
        <v>#REF!</v>
      </c>
      <c r="AC127" s="26" t="e">
        <f>AA127/#REF!*100</f>
        <v>#REF!</v>
      </c>
      <c r="AD127" s="26" t="e">
        <f t="shared" si="11"/>
        <v>#REF!</v>
      </c>
      <c r="AE127" s="26" t="e">
        <f t="shared" si="12"/>
        <v>#REF!</v>
      </c>
      <c r="AF127" s="26"/>
      <c r="AG127" s="26" t="e">
        <f>#REF!/SUM(#REF!)*100</f>
        <v>#REF!</v>
      </c>
      <c r="AH127" s="26" t="e">
        <f>#REF!/SUM(#REF!)*100</f>
        <v>#REF!</v>
      </c>
      <c r="AI127" s="26" t="e">
        <f>#REF!/SUM(#REF!)*100</f>
        <v>#REF!</v>
      </c>
      <c r="AJ127" s="26" t="e">
        <f>#REF!/SUM(#REF!)*100</f>
        <v>#REF!</v>
      </c>
      <c r="AL127" s="26" t="e">
        <f>L127/#REF!*100</f>
        <v>#REF!</v>
      </c>
      <c r="AM127" s="26" t="e">
        <f>N127/#REF!*100</f>
        <v>#REF!</v>
      </c>
      <c r="AN127" s="26" t="e">
        <f>P127/#REF!*100</f>
        <v>#REF!</v>
      </c>
      <c r="AO127" s="26" t="e">
        <f>R127/#REF!*100</f>
        <v>#REF!</v>
      </c>
      <c r="AP127" s="26" t="e">
        <f>T127/#REF!*100</f>
        <v>#REF!</v>
      </c>
      <c r="AQ127" s="26" t="e">
        <f>V127/#REF!*100</f>
        <v>#REF!</v>
      </c>
      <c r="AR127" s="26" t="e">
        <f>X127/#REF!*100</f>
        <v>#REF!</v>
      </c>
      <c r="AS127" s="26" t="e">
        <f>K127/#REF!*100</f>
        <v>#REF!</v>
      </c>
      <c r="AT127" s="26" t="e">
        <f>M127/#REF!*100</f>
        <v>#REF!</v>
      </c>
      <c r="AU127" s="26" t="e">
        <f>O127/#REF!*100</f>
        <v>#REF!</v>
      </c>
      <c r="AV127" s="26" t="e">
        <f>Q127/#REF!*100</f>
        <v>#REF!</v>
      </c>
      <c r="AW127" s="26" t="e">
        <f>S127/#REF!*100</f>
        <v>#REF!</v>
      </c>
      <c r="AX127" s="26" t="e">
        <f>U127/#REF!*100</f>
        <v>#REF!</v>
      </c>
      <c r="AY127" s="26" t="e">
        <f>W127/#REF!*100</f>
        <v>#REF!</v>
      </c>
      <c r="BA127" s="26" t="e">
        <f>C127/#REF!*100</f>
        <v>#REF!</v>
      </c>
      <c r="BB127" s="26" t="e">
        <f>E127/#REF!*100</f>
        <v>#REF!</v>
      </c>
      <c r="BC127" s="26" t="e">
        <f>G127/#REF!*100</f>
        <v>#REF!</v>
      </c>
      <c r="BD127" s="26" t="e">
        <f>I127/#REF!*100</f>
        <v>#REF!</v>
      </c>
      <c r="BE127" s="26" t="e">
        <f>B127/#REF!*100</f>
        <v>#REF!</v>
      </c>
      <c r="BF127" s="26" t="e">
        <f>D127/#REF!*100</f>
        <v>#REF!</v>
      </c>
      <c r="BG127" s="26" t="e">
        <f>F127/#REF!*100</f>
        <v>#REF!</v>
      </c>
      <c r="BH127" s="26" t="e">
        <f>H127/#REF!*100</f>
        <v>#REF!</v>
      </c>
      <c r="BJ127" s="2" t="str">
        <f t="shared" si="10"/>
        <v>42383</v>
      </c>
      <c r="CA127" s="64">
        <v>6</v>
      </c>
      <c r="CB127" s="65">
        <v>11.4</v>
      </c>
      <c r="CC127" s="65">
        <v>0.2</v>
      </c>
      <c r="CD127" s="65">
        <v>0</v>
      </c>
      <c r="CE127" s="65">
        <v>9.1</v>
      </c>
      <c r="CF127" s="66">
        <v>52</v>
      </c>
    </row>
    <row r="128" spans="1:84" ht="12.75">
      <c r="A128" s="53">
        <v>42384</v>
      </c>
      <c r="B128" s="54">
        <v>7.443739359965262</v>
      </c>
      <c r="C128" s="55">
        <v>9.32968253969697</v>
      </c>
      <c r="D128" s="54">
        <v>1.7517940712114632</v>
      </c>
      <c r="E128" s="55">
        <v>2.229918831212121</v>
      </c>
      <c r="F128" s="54">
        <v>1.2411078717194963</v>
      </c>
      <c r="G128" s="55">
        <v>1.6278445166666666</v>
      </c>
      <c r="H128" s="54">
        <v>0.44142388465045596</v>
      </c>
      <c r="I128" s="55">
        <v>0.998663419848485</v>
      </c>
      <c r="J128" s="55"/>
      <c r="K128" s="54">
        <v>6.367704650238819</v>
      </c>
      <c r="L128" s="55">
        <v>2.5621015348333334</v>
      </c>
      <c r="M128" s="54">
        <v>3.8249557168475903</v>
      </c>
      <c r="N128" s="55">
        <v>2.104450675590909</v>
      </c>
      <c r="O128" s="54">
        <v>0.3146904658532349</v>
      </c>
      <c r="P128" s="55">
        <v>0.2623033910606061</v>
      </c>
      <c r="Q128" s="54">
        <v>1.8425643915327834</v>
      </c>
      <c r="R128" s="55">
        <v>1.6240095762121214</v>
      </c>
      <c r="S128" s="54">
        <v>0.675891177138515</v>
      </c>
      <c r="T128" s="55">
        <v>0.6070608684242425</v>
      </c>
      <c r="U128" s="54">
        <v>0.32813996926183236</v>
      </c>
      <c r="V128" s="55">
        <v>0.4608238225757576</v>
      </c>
      <c r="W128" s="54">
        <v>3.4777614085106383</v>
      </c>
      <c r="X128" s="56">
        <v>2.249440345</v>
      </c>
      <c r="Z128" s="38" t="e">
        <f>SUM(#REF!)</f>
        <v>#REF!</v>
      </c>
      <c r="AA128" s="26" t="e">
        <f>SUM(#REF!)</f>
        <v>#REF!</v>
      </c>
      <c r="AB128" s="26" t="e">
        <f>Z128/#REF!*100</f>
        <v>#REF!</v>
      </c>
      <c r="AC128" s="26" t="e">
        <f>AA128/#REF!*100</f>
        <v>#REF!</v>
      </c>
      <c r="AD128" s="26" t="e">
        <f t="shared" si="11"/>
        <v>#REF!</v>
      </c>
      <c r="AE128" s="26" t="e">
        <f t="shared" si="12"/>
        <v>#REF!</v>
      </c>
      <c r="AF128" s="26"/>
      <c r="AG128" s="26" t="e">
        <f>#REF!/SUM(#REF!)*100</f>
        <v>#REF!</v>
      </c>
      <c r="AH128" s="26" t="e">
        <f>#REF!/SUM(#REF!)*100</f>
        <v>#REF!</v>
      </c>
      <c r="AI128" s="26" t="e">
        <f>#REF!/SUM(#REF!)*100</f>
        <v>#REF!</v>
      </c>
      <c r="AJ128" s="26" t="e">
        <f>#REF!/SUM(#REF!)*100</f>
        <v>#REF!</v>
      </c>
      <c r="AL128" s="26" t="e">
        <f>L128/#REF!*100</f>
        <v>#REF!</v>
      </c>
      <c r="AM128" s="26" t="e">
        <f>N128/#REF!*100</f>
        <v>#REF!</v>
      </c>
      <c r="AN128" s="26" t="e">
        <f>P128/#REF!*100</f>
        <v>#REF!</v>
      </c>
      <c r="AO128" s="26" t="e">
        <f>R128/#REF!*100</f>
        <v>#REF!</v>
      </c>
      <c r="AP128" s="26" t="e">
        <f>T128/#REF!*100</f>
        <v>#REF!</v>
      </c>
      <c r="AQ128" s="26" t="e">
        <f>V128/#REF!*100</f>
        <v>#REF!</v>
      </c>
      <c r="AR128" s="26" t="e">
        <f>X128/#REF!*100</f>
        <v>#REF!</v>
      </c>
      <c r="AS128" s="26" t="e">
        <f>K128/#REF!*100</f>
        <v>#REF!</v>
      </c>
      <c r="AT128" s="26" t="e">
        <f>M128/#REF!*100</f>
        <v>#REF!</v>
      </c>
      <c r="AU128" s="26" t="e">
        <f>O128/#REF!*100</f>
        <v>#REF!</v>
      </c>
      <c r="AV128" s="26" t="e">
        <f>Q128/#REF!*100</f>
        <v>#REF!</v>
      </c>
      <c r="AW128" s="26" t="e">
        <f>S128/#REF!*100</f>
        <v>#REF!</v>
      </c>
      <c r="AX128" s="26" t="e">
        <f>U128/#REF!*100</f>
        <v>#REF!</v>
      </c>
      <c r="AY128" s="26" t="e">
        <f>W128/#REF!*100</f>
        <v>#REF!</v>
      </c>
      <c r="BA128" s="26" t="e">
        <f>C128/#REF!*100</f>
        <v>#REF!</v>
      </c>
      <c r="BB128" s="26" t="e">
        <f>E128/#REF!*100</f>
        <v>#REF!</v>
      </c>
      <c r="BC128" s="26" t="e">
        <f>G128/#REF!*100</f>
        <v>#REF!</v>
      </c>
      <c r="BD128" s="26" t="e">
        <f>I128/#REF!*100</f>
        <v>#REF!</v>
      </c>
      <c r="BE128" s="26" t="e">
        <f>B128/#REF!*100</f>
        <v>#REF!</v>
      </c>
      <c r="BF128" s="26" t="e">
        <f>D128/#REF!*100</f>
        <v>#REF!</v>
      </c>
      <c r="BG128" s="26" t="e">
        <f>F128/#REF!*100</f>
        <v>#REF!</v>
      </c>
      <c r="BH128" s="26" t="e">
        <f>H128/#REF!*100</f>
        <v>#REF!</v>
      </c>
      <c r="BJ128" s="2" t="str">
        <f t="shared" si="10"/>
        <v>42384</v>
      </c>
      <c r="CA128" s="64">
        <v>5.6</v>
      </c>
      <c r="CB128" s="65">
        <v>10.9</v>
      </c>
      <c r="CC128" s="65">
        <v>2</v>
      </c>
      <c r="CD128" s="65">
        <v>0</v>
      </c>
      <c r="CE128" s="65">
        <v>8.1</v>
      </c>
      <c r="CF128" s="66">
        <v>64</v>
      </c>
    </row>
    <row r="129" spans="1:84" ht="12.75">
      <c r="A129" s="53">
        <v>42387</v>
      </c>
      <c r="B129" s="54">
        <v>9.956714154754668</v>
      </c>
      <c r="C129" s="55">
        <v>8.461652236666668</v>
      </c>
      <c r="D129" s="54">
        <v>2.2315647636951805</v>
      </c>
      <c r="E129" s="55">
        <v>1.9040512265454546</v>
      </c>
      <c r="F129" s="54">
        <v>1.7946219217151542</v>
      </c>
      <c r="G129" s="55">
        <v>1.6610101010151515</v>
      </c>
      <c r="H129" s="54">
        <v>0.5725334105254016</v>
      </c>
      <c r="I129" s="55">
        <v>0.8587085137121212</v>
      </c>
      <c r="J129" s="55"/>
      <c r="K129" s="54">
        <v>5.074005954971776</v>
      </c>
      <c r="L129" s="55">
        <v>1.610460120681818</v>
      </c>
      <c r="M129" s="54">
        <v>3.4703033999826314</v>
      </c>
      <c r="N129" s="55">
        <v>1.3815646726969697</v>
      </c>
      <c r="O129" s="54">
        <v>0.2608972768432479</v>
      </c>
      <c r="P129" s="55">
        <v>0.1362626262621212</v>
      </c>
      <c r="Q129" s="54">
        <v>1.3814226095527573</v>
      </c>
      <c r="R129" s="55">
        <v>0.8801134723787879</v>
      </c>
      <c r="S129" s="54">
        <v>0.5652456423317411</v>
      </c>
      <c r="T129" s="55">
        <v>0.3189295552939394</v>
      </c>
      <c r="U129" s="54">
        <v>0.24676784594442033</v>
      </c>
      <c r="V129" s="55">
        <v>0.18705758887878787</v>
      </c>
      <c r="W129" s="54">
        <v>3.022594235258359</v>
      </c>
      <c r="X129" s="56">
        <v>1.3551997245151517</v>
      </c>
      <c r="Z129" s="38" t="e">
        <f>SUM(#REF!)</f>
        <v>#REF!</v>
      </c>
      <c r="AA129" s="26" t="e">
        <f>SUM(#REF!)</f>
        <v>#REF!</v>
      </c>
      <c r="AB129" s="26" t="e">
        <f>Z129/#REF!*100</f>
        <v>#REF!</v>
      </c>
      <c r="AC129" s="26" t="e">
        <f>AA129/#REF!*100</f>
        <v>#REF!</v>
      </c>
      <c r="AD129" s="26" t="e">
        <f t="shared" si="11"/>
        <v>#REF!</v>
      </c>
      <c r="AE129" s="26" t="e">
        <f t="shared" si="12"/>
        <v>#REF!</v>
      </c>
      <c r="AF129" s="26"/>
      <c r="AG129" s="26" t="e">
        <f>#REF!/SUM(#REF!)*100</f>
        <v>#REF!</v>
      </c>
      <c r="AH129" s="26" t="e">
        <f>#REF!/SUM(#REF!)*100</f>
        <v>#REF!</v>
      </c>
      <c r="AI129" s="26" t="e">
        <f>#REF!/SUM(#REF!)*100</f>
        <v>#REF!</v>
      </c>
      <c r="AJ129" s="26" t="e">
        <f>#REF!/SUM(#REF!)*100</f>
        <v>#REF!</v>
      </c>
      <c r="AL129" s="26" t="e">
        <f>L129/#REF!*100</f>
        <v>#REF!</v>
      </c>
      <c r="AM129" s="26" t="e">
        <f>N129/#REF!*100</f>
        <v>#REF!</v>
      </c>
      <c r="AN129" s="26" t="e">
        <f>P129/#REF!*100</f>
        <v>#REF!</v>
      </c>
      <c r="AO129" s="26" t="e">
        <f>R129/#REF!*100</f>
        <v>#REF!</v>
      </c>
      <c r="AP129" s="26" t="e">
        <f>T129/#REF!*100</f>
        <v>#REF!</v>
      </c>
      <c r="AQ129" s="26" t="e">
        <f>V129/#REF!*100</f>
        <v>#REF!</v>
      </c>
      <c r="AR129" s="26" t="e">
        <f>X129/#REF!*100</f>
        <v>#REF!</v>
      </c>
      <c r="AS129" s="26" t="e">
        <f>K129/#REF!*100</f>
        <v>#REF!</v>
      </c>
      <c r="AT129" s="26" t="e">
        <f>M129/#REF!*100</f>
        <v>#REF!</v>
      </c>
      <c r="AU129" s="26" t="e">
        <f>O129/#REF!*100</f>
        <v>#REF!</v>
      </c>
      <c r="AV129" s="26" t="e">
        <f>Q129/#REF!*100</f>
        <v>#REF!</v>
      </c>
      <c r="AW129" s="26" t="e">
        <f>S129/#REF!*100</f>
        <v>#REF!</v>
      </c>
      <c r="AX129" s="26" t="e">
        <f>U129/#REF!*100</f>
        <v>#REF!</v>
      </c>
      <c r="AY129" s="26" t="e">
        <f>W129/#REF!*100</f>
        <v>#REF!</v>
      </c>
      <c r="BA129" s="26" t="e">
        <f>C129/#REF!*100</f>
        <v>#REF!</v>
      </c>
      <c r="BB129" s="26" t="e">
        <f>E129/#REF!*100</f>
        <v>#REF!</v>
      </c>
      <c r="BC129" s="26" t="e">
        <f>G129/#REF!*100</f>
        <v>#REF!</v>
      </c>
      <c r="BD129" s="26" t="e">
        <f>I129/#REF!*100</f>
        <v>#REF!</v>
      </c>
      <c r="BE129" s="26" t="e">
        <f>B129/#REF!*100</f>
        <v>#REF!</v>
      </c>
      <c r="BF129" s="26" t="e">
        <f>D129/#REF!*100</f>
        <v>#REF!</v>
      </c>
      <c r="BG129" s="26" t="e">
        <f>F129/#REF!*100</f>
        <v>#REF!</v>
      </c>
      <c r="BH129" s="26" t="e">
        <f>H129/#REF!*100</f>
        <v>#REF!</v>
      </c>
      <c r="BJ129" s="2" t="str">
        <f t="shared" si="10"/>
        <v>42387</v>
      </c>
      <c r="CA129" s="64">
        <v>2.8</v>
      </c>
      <c r="CB129" s="65">
        <v>6.2</v>
      </c>
      <c r="CC129" s="65">
        <v>0.2</v>
      </c>
      <c r="CD129" s="65">
        <v>67</v>
      </c>
      <c r="CE129" s="65">
        <v>1.4</v>
      </c>
      <c r="CF129" s="66">
        <v>95</v>
      </c>
    </row>
    <row r="130" spans="1:84" ht="12.75">
      <c r="A130" s="53">
        <v>42388</v>
      </c>
      <c r="B130" s="54">
        <v>8.090308017846288</v>
      </c>
      <c r="C130" s="55">
        <v>9.429455266969697</v>
      </c>
      <c r="D130" s="54">
        <v>1.8596947390794618</v>
      </c>
      <c r="E130" s="55">
        <v>2.1210966810606062</v>
      </c>
      <c r="F130" s="54">
        <v>1.363409011020408</v>
      </c>
      <c r="G130" s="55">
        <v>1.6180808080757578</v>
      </c>
      <c r="H130" s="54">
        <v>0.4709629951280938</v>
      </c>
      <c r="I130" s="55">
        <v>0.8815620490606061</v>
      </c>
      <c r="J130" s="55"/>
      <c r="K130" s="54">
        <v>6.130924467042988</v>
      </c>
      <c r="L130" s="55">
        <v>2.3629853732121213</v>
      </c>
      <c r="M130" s="54">
        <v>3.8760422912722534</v>
      </c>
      <c r="N130" s="55">
        <v>1.783206086848485</v>
      </c>
      <c r="O130" s="54">
        <v>0.3099275272427269</v>
      </c>
      <c r="P130" s="55">
        <v>0.21934343434848486</v>
      </c>
      <c r="Q130" s="54">
        <v>1.6866766260529744</v>
      </c>
      <c r="R130" s="55">
        <v>1.303598320909091</v>
      </c>
      <c r="S130" s="54">
        <v>0.6351544569214068</v>
      </c>
      <c r="T130" s="55">
        <v>0.4594598583242424</v>
      </c>
      <c r="U130" s="54">
        <v>0.30962064663482414</v>
      </c>
      <c r="V130" s="55">
        <v>0.3374363768181818</v>
      </c>
      <c r="W130" s="54">
        <v>3.3670000827181936</v>
      </c>
      <c r="X130" s="56">
        <v>1.9294421487575757</v>
      </c>
      <c r="Z130" s="38" t="e">
        <f>SUM(#REF!)</f>
        <v>#REF!</v>
      </c>
      <c r="AA130" s="26" t="e">
        <f>SUM(#REF!)</f>
        <v>#REF!</v>
      </c>
      <c r="AB130" s="26" t="e">
        <f>Z130/#REF!*100</f>
        <v>#REF!</v>
      </c>
      <c r="AC130" s="26" t="e">
        <f>AA130/#REF!*100</f>
        <v>#REF!</v>
      </c>
      <c r="AD130" s="26" t="e">
        <f t="shared" si="11"/>
        <v>#REF!</v>
      </c>
      <c r="AE130" s="26" t="e">
        <f t="shared" si="12"/>
        <v>#REF!</v>
      </c>
      <c r="AF130" s="26"/>
      <c r="AG130" s="26" t="e">
        <f>#REF!/SUM(#REF!)*100</f>
        <v>#REF!</v>
      </c>
      <c r="AH130" s="26" t="e">
        <f>#REF!/SUM(#REF!)*100</f>
        <v>#REF!</v>
      </c>
      <c r="AI130" s="26" t="e">
        <f>#REF!/SUM(#REF!)*100</f>
        <v>#REF!</v>
      </c>
      <c r="AJ130" s="26" t="e">
        <f>#REF!/SUM(#REF!)*100</f>
        <v>#REF!</v>
      </c>
      <c r="AL130" s="26" t="e">
        <f>L130/#REF!*100</f>
        <v>#REF!</v>
      </c>
      <c r="AM130" s="26" t="e">
        <f>N130/#REF!*100</f>
        <v>#REF!</v>
      </c>
      <c r="AN130" s="26" t="e">
        <f>P130/#REF!*100</f>
        <v>#REF!</v>
      </c>
      <c r="AO130" s="26" t="e">
        <f>R130/#REF!*100</f>
        <v>#REF!</v>
      </c>
      <c r="AP130" s="26" t="e">
        <f>T130/#REF!*100</f>
        <v>#REF!</v>
      </c>
      <c r="AQ130" s="26" t="e">
        <f>V130/#REF!*100</f>
        <v>#REF!</v>
      </c>
      <c r="AR130" s="26" t="e">
        <f>X130/#REF!*100</f>
        <v>#REF!</v>
      </c>
      <c r="AS130" s="26" t="e">
        <f>K130/#REF!*100</f>
        <v>#REF!</v>
      </c>
      <c r="AT130" s="26" t="e">
        <f>M130/#REF!*100</f>
        <v>#REF!</v>
      </c>
      <c r="AU130" s="26" t="e">
        <f>O130/#REF!*100</f>
        <v>#REF!</v>
      </c>
      <c r="AV130" s="26" t="e">
        <f>Q130/#REF!*100</f>
        <v>#REF!</v>
      </c>
      <c r="AW130" s="26" t="e">
        <f>S130/#REF!*100</f>
        <v>#REF!</v>
      </c>
      <c r="AX130" s="26" t="e">
        <f>U130/#REF!*100</f>
        <v>#REF!</v>
      </c>
      <c r="AY130" s="26" t="e">
        <f>W130/#REF!*100</f>
        <v>#REF!</v>
      </c>
      <c r="BA130" s="26" t="e">
        <f>C130/#REF!*100</f>
        <v>#REF!</v>
      </c>
      <c r="BB130" s="26" t="e">
        <f>E130/#REF!*100</f>
        <v>#REF!</v>
      </c>
      <c r="BC130" s="26" t="e">
        <f>G130/#REF!*100</f>
        <v>#REF!</v>
      </c>
      <c r="BD130" s="26" t="e">
        <f>I130/#REF!*100</f>
        <v>#REF!</v>
      </c>
      <c r="BE130" s="26" t="e">
        <f>B130/#REF!*100</f>
        <v>#REF!</v>
      </c>
      <c r="BF130" s="26" t="e">
        <f>D130/#REF!*100</f>
        <v>#REF!</v>
      </c>
      <c r="BG130" s="26" t="e">
        <f>F130/#REF!*100</f>
        <v>#REF!</v>
      </c>
      <c r="BH130" s="26" t="e">
        <f>H130/#REF!*100</f>
        <v>#REF!</v>
      </c>
      <c r="BJ130" s="2" t="str">
        <f t="shared" si="10"/>
        <v>42388</v>
      </c>
      <c r="CA130" s="64">
        <v>5.1</v>
      </c>
      <c r="CB130" s="65">
        <v>8.6</v>
      </c>
      <c r="CC130" s="65">
        <v>0.9</v>
      </c>
      <c r="CD130" s="65">
        <v>0</v>
      </c>
      <c r="CE130" s="65">
        <v>9.1</v>
      </c>
      <c r="CF130" s="66">
        <v>43</v>
      </c>
    </row>
    <row r="131" spans="1:84" ht="12.75">
      <c r="A131" s="53">
        <v>42389</v>
      </c>
      <c r="B131" s="54">
        <v>8.282993541901867</v>
      </c>
      <c r="C131" s="55">
        <v>10.82417748939394</v>
      </c>
      <c r="D131" s="54">
        <v>1.9599733611810681</v>
      </c>
      <c r="E131" s="55">
        <v>2.9493037518181815</v>
      </c>
      <c r="F131" s="54">
        <v>1.4283563881458967</v>
      </c>
      <c r="G131" s="55">
        <v>2.3620707071212124</v>
      </c>
      <c r="H131" s="54">
        <v>0.513112985801129</v>
      </c>
      <c r="I131" s="55">
        <v>1.2960569984848487</v>
      </c>
      <c r="J131" s="55"/>
      <c r="K131" s="54">
        <v>5.635162210768563</v>
      </c>
      <c r="L131" s="55">
        <v>2.2263692116666665</v>
      </c>
      <c r="M131" s="54">
        <v>3.6015762738601826</v>
      </c>
      <c r="N131" s="55">
        <v>1.894620228181818</v>
      </c>
      <c r="O131" s="54">
        <v>0.295489837273122</v>
      </c>
      <c r="P131" s="55">
        <v>0.2806060606060606</v>
      </c>
      <c r="Q131" s="54">
        <v>1.7068128872774642</v>
      </c>
      <c r="R131" s="55">
        <v>1.8404670077272727</v>
      </c>
      <c r="S131" s="54">
        <v>0.6164004507598785</v>
      </c>
      <c r="T131" s="55">
        <v>0.5698133936818182</v>
      </c>
      <c r="U131" s="54">
        <v>0.3360949141554494</v>
      </c>
      <c r="V131" s="55">
        <v>0.6563252656060606</v>
      </c>
      <c r="W131" s="54">
        <v>3.259537249544073</v>
      </c>
      <c r="X131" s="56">
        <v>2.23315427</v>
      </c>
      <c r="Z131" s="38" t="e">
        <f>SUM(#REF!)</f>
        <v>#REF!</v>
      </c>
      <c r="AA131" s="26" t="e">
        <f>SUM(#REF!)</f>
        <v>#REF!</v>
      </c>
      <c r="AB131" s="26" t="e">
        <f>Z131/#REF!*100</f>
        <v>#REF!</v>
      </c>
      <c r="AC131" s="26" t="e">
        <f>AA131/#REF!*100</f>
        <v>#REF!</v>
      </c>
      <c r="AD131" s="26" t="e">
        <f t="shared" si="11"/>
        <v>#REF!</v>
      </c>
      <c r="AE131" s="26" t="e">
        <f t="shared" si="12"/>
        <v>#REF!</v>
      </c>
      <c r="AF131" s="26"/>
      <c r="AG131" s="26" t="e">
        <f>#REF!/SUM(#REF!)*100</f>
        <v>#REF!</v>
      </c>
      <c r="AH131" s="26" t="e">
        <f>#REF!/SUM(#REF!)*100</f>
        <v>#REF!</v>
      </c>
      <c r="AI131" s="26" t="e">
        <f>#REF!/SUM(#REF!)*100</f>
        <v>#REF!</v>
      </c>
      <c r="AJ131" s="26" t="e">
        <f>#REF!/SUM(#REF!)*100</f>
        <v>#REF!</v>
      </c>
      <c r="AL131" s="26" t="e">
        <f>L131/#REF!*100</f>
        <v>#REF!</v>
      </c>
      <c r="AM131" s="26" t="e">
        <f>N131/#REF!*100</f>
        <v>#REF!</v>
      </c>
      <c r="AN131" s="26" t="e">
        <f>P131/#REF!*100</f>
        <v>#REF!</v>
      </c>
      <c r="AO131" s="26" t="e">
        <f>R131/#REF!*100</f>
        <v>#REF!</v>
      </c>
      <c r="AP131" s="26" t="e">
        <f>T131/#REF!*100</f>
        <v>#REF!</v>
      </c>
      <c r="AQ131" s="26" t="e">
        <f>V131/#REF!*100</f>
        <v>#REF!</v>
      </c>
      <c r="AR131" s="26" t="e">
        <f>X131/#REF!*100</f>
        <v>#REF!</v>
      </c>
      <c r="AS131" s="26" t="e">
        <f>K131/#REF!*100</f>
        <v>#REF!</v>
      </c>
      <c r="AT131" s="26" t="e">
        <f>M131/#REF!*100</f>
        <v>#REF!</v>
      </c>
      <c r="AU131" s="26" t="e">
        <f>O131/#REF!*100</f>
        <v>#REF!</v>
      </c>
      <c r="AV131" s="26" t="e">
        <f>Q131/#REF!*100</f>
        <v>#REF!</v>
      </c>
      <c r="AW131" s="26" t="e">
        <f>S131/#REF!*100</f>
        <v>#REF!</v>
      </c>
      <c r="AX131" s="26" t="e">
        <f>U131/#REF!*100</f>
        <v>#REF!</v>
      </c>
      <c r="AY131" s="26" t="e">
        <f>W131/#REF!*100</f>
        <v>#REF!</v>
      </c>
      <c r="BA131" s="26" t="e">
        <f>C131/#REF!*100</f>
        <v>#REF!</v>
      </c>
      <c r="BB131" s="26" t="e">
        <f>E131/#REF!*100</f>
        <v>#REF!</v>
      </c>
      <c r="BC131" s="26" t="e">
        <f>G131/#REF!*100</f>
        <v>#REF!</v>
      </c>
      <c r="BD131" s="26" t="e">
        <f>I131/#REF!*100</f>
        <v>#REF!</v>
      </c>
      <c r="BE131" s="26" t="e">
        <f>B131/#REF!*100</f>
        <v>#REF!</v>
      </c>
      <c r="BF131" s="26" t="e">
        <f>D131/#REF!*100</f>
        <v>#REF!</v>
      </c>
      <c r="BG131" s="26" t="e">
        <f>F131/#REF!*100</f>
        <v>#REF!</v>
      </c>
      <c r="BH131" s="26" t="e">
        <f>H131/#REF!*100</f>
        <v>#REF!</v>
      </c>
      <c r="BJ131" s="2" t="str">
        <f aca="true" t="shared" si="13" ref="BJ131:BJ194">LEFT(A131,6)</f>
        <v>42389</v>
      </c>
      <c r="CA131" s="64">
        <v>4.1</v>
      </c>
      <c r="CB131" s="65">
        <v>9.1</v>
      </c>
      <c r="CC131" s="65">
        <v>-0.7</v>
      </c>
      <c r="CD131" s="65">
        <v>0</v>
      </c>
      <c r="CE131" s="65">
        <v>9.2</v>
      </c>
      <c r="CF131" s="66">
        <v>42</v>
      </c>
    </row>
    <row r="132" spans="1:84" ht="12.75">
      <c r="A132" s="53">
        <v>42390</v>
      </c>
      <c r="B132" s="54">
        <v>8.275020160052106</v>
      </c>
      <c r="C132" s="55">
        <v>9.833495671060607</v>
      </c>
      <c r="D132" s="54">
        <v>1.862300725749023</v>
      </c>
      <c r="E132" s="55">
        <v>2.1848845598484847</v>
      </c>
      <c r="F132" s="54">
        <v>1.3299991729222753</v>
      </c>
      <c r="G132" s="55">
        <v>1.8357323231818183</v>
      </c>
      <c r="H132" s="54">
        <v>0.468412836257056</v>
      </c>
      <c r="I132" s="55">
        <v>0.980753968181818</v>
      </c>
      <c r="J132" s="55"/>
      <c r="K132" s="54">
        <v>5.919458056795484</v>
      </c>
      <c r="L132" s="55">
        <v>2.316899514621212</v>
      </c>
      <c r="M132" s="54">
        <v>3.6747813411202777</v>
      </c>
      <c r="N132" s="55">
        <v>1.7980798242121212</v>
      </c>
      <c r="O132" s="54">
        <v>0.3084330996830221</v>
      </c>
      <c r="P132" s="55">
        <v>0.2246212121212121</v>
      </c>
      <c r="Q132" s="54">
        <v>1.8327212952236214</v>
      </c>
      <c r="R132" s="55">
        <v>1.7524367046969698</v>
      </c>
      <c r="S132" s="54">
        <v>0.6369331927312202</v>
      </c>
      <c r="T132" s="55">
        <v>0.5552931916515151</v>
      </c>
      <c r="U132" s="54">
        <v>0.324664516283109</v>
      </c>
      <c r="V132" s="55">
        <v>0.5080676898484848</v>
      </c>
      <c r="W132" s="54">
        <v>3.4182763683022146</v>
      </c>
      <c r="X132" s="56">
        <v>2.110123966969697</v>
      </c>
      <c r="Z132" s="38" t="e">
        <f>SUM(#REF!)</f>
        <v>#REF!</v>
      </c>
      <c r="AA132" s="26" t="e">
        <f>SUM(#REF!)</f>
        <v>#REF!</v>
      </c>
      <c r="AB132" s="26" t="e">
        <f>Z132/#REF!*100</f>
        <v>#REF!</v>
      </c>
      <c r="AC132" s="26" t="e">
        <f>AA132/#REF!*100</f>
        <v>#REF!</v>
      </c>
      <c r="AD132" s="26" t="e">
        <f aca="true" t="shared" si="14" ref="AD132:AD180">Z132/SUM(Z132:AA132)*100</f>
        <v>#REF!</v>
      </c>
      <c r="AE132" s="26" t="e">
        <f aca="true" t="shared" si="15" ref="AE132:AE180">AA132/SUM(Z132:AA132)*100</f>
        <v>#REF!</v>
      </c>
      <c r="AF132" s="26"/>
      <c r="AG132" s="26" t="e">
        <f>#REF!/SUM(#REF!)*100</f>
        <v>#REF!</v>
      </c>
      <c r="AH132" s="26" t="e">
        <f>#REF!/SUM(#REF!)*100</f>
        <v>#REF!</v>
      </c>
      <c r="AI132" s="26" t="e">
        <f>#REF!/SUM(#REF!)*100</f>
        <v>#REF!</v>
      </c>
      <c r="AJ132" s="26" t="e">
        <f>#REF!/SUM(#REF!)*100</f>
        <v>#REF!</v>
      </c>
      <c r="AL132" s="26" t="e">
        <f>L132/#REF!*100</f>
        <v>#REF!</v>
      </c>
      <c r="AM132" s="26" t="e">
        <f>N132/#REF!*100</f>
        <v>#REF!</v>
      </c>
      <c r="AN132" s="26" t="e">
        <f>P132/#REF!*100</f>
        <v>#REF!</v>
      </c>
      <c r="AO132" s="26" t="e">
        <f>R132/#REF!*100</f>
        <v>#REF!</v>
      </c>
      <c r="AP132" s="26" t="e">
        <f>T132/#REF!*100</f>
        <v>#REF!</v>
      </c>
      <c r="AQ132" s="26" t="e">
        <f>V132/#REF!*100</f>
        <v>#REF!</v>
      </c>
      <c r="AR132" s="26" t="e">
        <f>X132/#REF!*100</f>
        <v>#REF!</v>
      </c>
      <c r="AS132" s="26" t="e">
        <f>K132/#REF!*100</f>
        <v>#REF!</v>
      </c>
      <c r="AT132" s="26" t="e">
        <f>M132/#REF!*100</f>
        <v>#REF!</v>
      </c>
      <c r="AU132" s="26" t="e">
        <f>O132/#REF!*100</f>
        <v>#REF!</v>
      </c>
      <c r="AV132" s="26" t="e">
        <f>Q132/#REF!*100</f>
        <v>#REF!</v>
      </c>
      <c r="AW132" s="26" t="e">
        <f>S132/#REF!*100</f>
        <v>#REF!</v>
      </c>
      <c r="AX132" s="26" t="e">
        <f>U132/#REF!*100</f>
        <v>#REF!</v>
      </c>
      <c r="AY132" s="26" t="e">
        <f>W132/#REF!*100</f>
        <v>#REF!</v>
      </c>
      <c r="BA132" s="26" t="e">
        <f>C132/#REF!*100</f>
        <v>#REF!</v>
      </c>
      <c r="BB132" s="26" t="e">
        <f>E132/#REF!*100</f>
        <v>#REF!</v>
      </c>
      <c r="BC132" s="26" t="e">
        <f>G132/#REF!*100</f>
        <v>#REF!</v>
      </c>
      <c r="BD132" s="26" t="e">
        <f>I132/#REF!*100</f>
        <v>#REF!</v>
      </c>
      <c r="BE132" s="26" t="e">
        <f>B132/#REF!*100</f>
        <v>#REF!</v>
      </c>
      <c r="BF132" s="26" t="e">
        <f>D132/#REF!*100</f>
        <v>#REF!</v>
      </c>
      <c r="BG132" s="26" t="e">
        <f>F132/#REF!*100</f>
        <v>#REF!</v>
      </c>
      <c r="BH132" s="26" t="e">
        <f>H132/#REF!*100</f>
        <v>#REF!</v>
      </c>
      <c r="BJ132" s="2" t="str">
        <f t="shared" si="13"/>
        <v>42390</v>
      </c>
      <c r="CA132" s="64">
        <v>5.4</v>
      </c>
      <c r="CB132" s="65">
        <v>9.5</v>
      </c>
      <c r="CC132" s="65">
        <v>1</v>
      </c>
      <c r="CD132" s="65">
        <v>0</v>
      </c>
      <c r="CE132" s="65">
        <v>7.4</v>
      </c>
      <c r="CF132" s="66">
        <v>37</v>
      </c>
    </row>
    <row r="133" spans="1:84" ht="12.75">
      <c r="A133" s="53">
        <v>42391</v>
      </c>
      <c r="B133" s="54">
        <v>7.981070239643943</v>
      </c>
      <c r="C133" s="55">
        <v>9.60445887439394</v>
      </c>
      <c r="D133" s="54">
        <v>1.8761749684759008</v>
      </c>
      <c r="E133" s="55">
        <v>2.3895959595454546</v>
      </c>
      <c r="F133" s="54">
        <v>1.3390081260529743</v>
      </c>
      <c r="G133" s="55">
        <v>1.653217893181818</v>
      </c>
      <c r="H133" s="54">
        <v>0.48132870169344333</v>
      </c>
      <c r="I133" s="55">
        <v>0.993589466060606</v>
      </c>
      <c r="J133" s="55"/>
      <c r="K133" s="54">
        <v>6.122504807381676</v>
      </c>
      <c r="L133" s="55">
        <v>2.3817263544545453</v>
      </c>
      <c r="M133" s="54">
        <v>3.700231581980026</v>
      </c>
      <c r="N133" s="55">
        <v>1.9323078184393938</v>
      </c>
      <c r="O133" s="54">
        <v>0.31662634658706035</v>
      </c>
      <c r="P133" s="55">
        <v>0.21914141413636362</v>
      </c>
      <c r="Q133" s="54">
        <v>1.9575150425097696</v>
      </c>
      <c r="R133" s="55">
        <v>1.7354597927272728</v>
      </c>
      <c r="S133" s="54">
        <v>0.699506854411637</v>
      </c>
      <c r="T133" s="55">
        <v>0.6203364816969696</v>
      </c>
      <c r="U133" s="54">
        <v>0.3378864007815892</v>
      </c>
      <c r="V133" s="55">
        <v>0.4838216581818182</v>
      </c>
      <c r="W133" s="54">
        <v>3.5142185141554494</v>
      </c>
      <c r="X133" s="56">
        <v>2.119351961212121</v>
      </c>
      <c r="Z133" s="38" t="e">
        <f>SUM(#REF!)</f>
        <v>#REF!</v>
      </c>
      <c r="AA133" s="26" t="e">
        <f>SUM(#REF!)</f>
        <v>#REF!</v>
      </c>
      <c r="AB133" s="26" t="e">
        <f>Z133/#REF!*100</f>
        <v>#REF!</v>
      </c>
      <c r="AC133" s="26" t="e">
        <f>AA133/#REF!*100</f>
        <v>#REF!</v>
      </c>
      <c r="AD133" s="26" t="e">
        <f t="shared" si="14"/>
        <v>#REF!</v>
      </c>
      <c r="AE133" s="26" t="e">
        <f t="shared" si="15"/>
        <v>#REF!</v>
      </c>
      <c r="AF133" s="26"/>
      <c r="AG133" s="26" t="e">
        <f>#REF!/SUM(#REF!)*100</f>
        <v>#REF!</v>
      </c>
      <c r="AH133" s="26" t="e">
        <f>#REF!/SUM(#REF!)*100</f>
        <v>#REF!</v>
      </c>
      <c r="AI133" s="26" t="e">
        <f>#REF!/SUM(#REF!)*100</f>
        <v>#REF!</v>
      </c>
      <c r="AJ133" s="26" t="e">
        <f>#REF!/SUM(#REF!)*100</f>
        <v>#REF!</v>
      </c>
      <c r="AL133" s="26" t="e">
        <f>L133/#REF!*100</f>
        <v>#REF!</v>
      </c>
      <c r="AM133" s="26" t="e">
        <f>N133/#REF!*100</f>
        <v>#REF!</v>
      </c>
      <c r="AN133" s="26" t="e">
        <f>P133/#REF!*100</f>
        <v>#REF!</v>
      </c>
      <c r="AO133" s="26" t="e">
        <f>R133/#REF!*100</f>
        <v>#REF!</v>
      </c>
      <c r="AP133" s="26" t="e">
        <f>T133/#REF!*100</f>
        <v>#REF!</v>
      </c>
      <c r="AQ133" s="26" t="e">
        <f>V133/#REF!*100</f>
        <v>#REF!</v>
      </c>
      <c r="AR133" s="26" t="e">
        <f>X133/#REF!*100</f>
        <v>#REF!</v>
      </c>
      <c r="AS133" s="26" t="e">
        <f>K133/#REF!*100</f>
        <v>#REF!</v>
      </c>
      <c r="AT133" s="26" t="e">
        <f>M133/#REF!*100</f>
        <v>#REF!</v>
      </c>
      <c r="AU133" s="26" t="e">
        <f>O133/#REF!*100</f>
        <v>#REF!</v>
      </c>
      <c r="AV133" s="26" t="e">
        <f>Q133/#REF!*100</f>
        <v>#REF!</v>
      </c>
      <c r="AW133" s="26" t="e">
        <f>S133/#REF!*100</f>
        <v>#REF!</v>
      </c>
      <c r="AX133" s="26" t="e">
        <f>U133/#REF!*100</f>
        <v>#REF!</v>
      </c>
      <c r="AY133" s="26" t="e">
        <f>W133/#REF!*100</f>
        <v>#REF!</v>
      </c>
      <c r="BA133" s="26" t="e">
        <f>C133/#REF!*100</f>
        <v>#REF!</v>
      </c>
      <c r="BB133" s="26" t="e">
        <f>E133/#REF!*100</f>
        <v>#REF!</v>
      </c>
      <c r="BC133" s="26" t="e">
        <f>G133/#REF!*100</f>
        <v>#REF!</v>
      </c>
      <c r="BD133" s="26" t="e">
        <f>I133/#REF!*100</f>
        <v>#REF!</v>
      </c>
      <c r="BE133" s="26" t="e">
        <f>B133/#REF!*100</f>
        <v>#REF!</v>
      </c>
      <c r="BF133" s="26" t="e">
        <f>D133/#REF!*100</f>
        <v>#REF!</v>
      </c>
      <c r="BG133" s="26" t="e">
        <f>F133/#REF!*100</f>
        <v>#REF!</v>
      </c>
      <c r="BH133" s="26" t="e">
        <f>H133/#REF!*100</f>
        <v>#REF!</v>
      </c>
      <c r="BJ133" s="2" t="str">
        <f t="shared" si="13"/>
        <v>42391</v>
      </c>
      <c r="CA133" s="64">
        <v>5.8</v>
      </c>
      <c r="CB133" s="65">
        <v>10.3</v>
      </c>
      <c r="CC133" s="65">
        <v>3</v>
      </c>
      <c r="CD133" s="65">
        <v>0</v>
      </c>
      <c r="CE133" s="65">
        <v>8.1</v>
      </c>
      <c r="CF133" s="66">
        <v>35</v>
      </c>
    </row>
    <row r="134" spans="1:84" ht="12.75">
      <c r="A134" s="53">
        <v>42394</v>
      </c>
      <c r="B134" s="54">
        <v>8.64149659865393</v>
      </c>
      <c r="C134" s="55">
        <v>9.642243867272727</v>
      </c>
      <c r="D134" s="54">
        <v>1.9990343858011288</v>
      </c>
      <c r="E134" s="55">
        <v>2.348051948030303</v>
      </c>
      <c r="F134" s="54">
        <v>1.4172600955275727</v>
      </c>
      <c r="G134" s="55">
        <v>1.9180591630303028</v>
      </c>
      <c r="H134" s="54">
        <v>0.49762111531480674</v>
      </c>
      <c r="I134" s="55">
        <v>1.0812337662121212</v>
      </c>
      <c r="J134" s="55"/>
      <c r="K134" s="54">
        <v>5.669933626964829</v>
      </c>
      <c r="L134" s="55">
        <v>2.088670798893939</v>
      </c>
      <c r="M134" s="54">
        <v>3.687756135887972</v>
      </c>
      <c r="N134" s="55">
        <v>1.7430401416818182</v>
      </c>
      <c r="O134" s="54">
        <v>0.28160163761615287</v>
      </c>
      <c r="P134" s="55">
        <v>0.20623737374242423</v>
      </c>
      <c r="Q134" s="54">
        <v>1.6588280297003908</v>
      </c>
      <c r="R134" s="55">
        <v>1.2716394463636362</v>
      </c>
      <c r="S134" s="54">
        <v>0.6344860740642639</v>
      </c>
      <c r="T134" s="55">
        <v>0.5603617342272726</v>
      </c>
      <c r="U134" s="54">
        <v>0.2649639186973513</v>
      </c>
      <c r="V134" s="55">
        <v>0.3577141545454545</v>
      </c>
      <c r="W134" s="54">
        <v>3.3781020614850195</v>
      </c>
      <c r="X134" s="56">
        <v>1.9751420043939396</v>
      </c>
      <c r="Z134" s="38" t="e">
        <f>SUM(#REF!)</f>
        <v>#REF!</v>
      </c>
      <c r="AA134" s="26" t="e">
        <f>SUM(#REF!)</f>
        <v>#REF!</v>
      </c>
      <c r="AB134" s="26" t="e">
        <f>Z134/#REF!*100</f>
        <v>#REF!</v>
      </c>
      <c r="AC134" s="26" t="e">
        <f>AA134/#REF!*100</f>
        <v>#REF!</v>
      </c>
      <c r="AD134" s="26" t="e">
        <f t="shared" si="14"/>
        <v>#REF!</v>
      </c>
      <c r="AE134" s="26" t="e">
        <f t="shared" si="15"/>
        <v>#REF!</v>
      </c>
      <c r="AF134" s="26"/>
      <c r="AG134" s="26" t="e">
        <f>#REF!/SUM(#REF!)*100</f>
        <v>#REF!</v>
      </c>
      <c r="AH134" s="26" t="e">
        <f>#REF!/SUM(#REF!)*100</f>
        <v>#REF!</v>
      </c>
      <c r="AI134" s="26" t="e">
        <f>#REF!/SUM(#REF!)*100</f>
        <v>#REF!</v>
      </c>
      <c r="AJ134" s="26" t="e">
        <f>#REF!/SUM(#REF!)*100</f>
        <v>#REF!</v>
      </c>
      <c r="AL134" s="26" t="e">
        <f>L134/#REF!*100</f>
        <v>#REF!</v>
      </c>
      <c r="AM134" s="26" t="e">
        <f>N134/#REF!*100</f>
        <v>#REF!</v>
      </c>
      <c r="AN134" s="26" t="e">
        <f>P134/#REF!*100</f>
        <v>#REF!</v>
      </c>
      <c r="AO134" s="26" t="e">
        <f>R134/#REF!*100</f>
        <v>#REF!</v>
      </c>
      <c r="AP134" s="26" t="e">
        <f>T134/#REF!*100</f>
        <v>#REF!</v>
      </c>
      <c r="AQ134" s="26" t="e">
        <f>V134/#REF!*100</f>
        <v>#REF!</v>
      </c>
      <c r="AR134" s="26" t="e">
        <f>X134/#REF!*100</f>
        <v>#REF!</v>
      </c>
      <c r="AS134" s="26" t="e">
        <f>K134/#REF!*100</f>
        <v>#REF!</v>
      </c>
      <c r="AT134" s="26" t="e">
        <f>M134/#REF!*100</f>
        <v>#REF!</v>
      </c>
      <c r="AU134" s="26" t="e">
        <f>O134/#REF!*100</f>
        <v>#REF!</v>
      </c>
      <c r="AV134" s="26" t="e">
        <f>Q134/#REF!*100</f>
        <v>#REF!</v>
      </c>
      <c r="AW134" s="26" t="e">
        <f>S134/#REF!*100</f>
        <v>#REF!</v>
      </c>
      <c r="AX134" s="26" t="e">
        <f>U134/#REF!*100</f>
        <v>#REF!</v>
      </c>
      <c r="AY134" s="26" t="e">
        <f>W134/#REF!*100</f>
        <v>#REF!</v>
      </c>
      <c r="BA134" s="26" t="e">
        <f>C134/#REF!*100</f>
        <v>#REF!</v>
      </c>
      <c r="BB134" s="26" t="e">
        <f>E134/#REF!*100</f>
        <v>#REF!</v>
      </c>
      <c r="BC134" s="26" t="e">
        <f>G134/#REF!*100</f>
        <v>#REF!</v>
      </c>
      <c r="BD134" s="26" t="e">
        <f>I134/#REF!*100</f>
        <v>#REF!</v>
      </c>
      <c r="BE134" s="26" t="e">
        <f>B134/#REF!*100</f>
        <v>#REF!</v>
      </c>
      <c r="BF134" s="26" t="e">
        <f>D134/#REF!*100</f>
        <v>#REF!</v>
      </c>
      <c r="BG134" s="26" t="e">
        <f>F134/#REF!*100</f>
        <v>#REF!</v>
      </c>
      <c r="BH134" s="26" t="e">
        <f>H134/#REF!*100</f>
        <v>#REF!</v>
      </c>
      <c r="BJ134" s="2" t="str">
        <f t="shared" si="13"/>
        <v>42394</v>
      </c>
      <c r="CA134" s="64">
        <v>2.9</v>
      </c>
      <c r="CB134" s="65">
        <v>8.4</v>
      </c>
      <c r="CC134" s="65">
        <v>-2.6</v>
      </c>
      <c r="CD134" s="65">
        <v>0</v>
      </c>
      <c r="CE134" s="65">
        <v>9.6</v>
      </c>
      <c r="CF134" s="66">
        <v>28</v>
      </c>
    </row>
    <row r="135" spans="1:84" ht="12.75">
      <c r="A135" s="53">
        <v>42395</v>
      </c>
      <c r="B135" s="54">
        <v>8.276574033868867</v>
      </c>
      <c r="C135" s="55">
        <v>9.871915584393939</v>
      </c>
      <c r="D135" s="54">
        <v>1.903687736474164</v>
      </c>
      <c r="E135" s="55">
        <v>2.4460317460606062</v>
      </c>
      <c r="F135" s="54">
        <v>1.43951367781155</v>
      </c>
      <c r="G135" s="55">
        <v>1.8857359307575758</v>
      </c>
      <c r="H135" s="54">
        <v>0.4827853937907078</v>
      </c>
      <c r="I135" s="55">
        <v>1.0405772006060605</v>
      </c>
      <c r="J135" s="55"/>
      <c r="K135" s="54">
        <v>5.844452370603561</v>
      </c>
      <c r="L135" s="55">
        <v>2.2310950413181816</v>
      </c>
      <c r="M135" s="54">
        <v>3.651354341120278</v>
      </c>
      <c r="N135" s="55">
        <v>1.816272464909091</v>
      </c>
      <c r="O135" s="54">
        <v>0.29191427330872777</v>
      </c>
      <c r="P135" s="55">
        <v>0.2037121212121212</v>
      </c>
      <c r="Q135" s="54">
        <v>1.893340983803734</v>
      </c>
      <c r="R135" s="55">
        <v>1.806866719090909</v>
      </c>
      <c r="S135" s="54">
        <v>0.6469336062700825</v>
      </c>
      <c r="T135" s="55">
        <v>0.6063213301818182</v>
      </c>
      <c r="U135" s="54">
        <v>0.34370179683022145</v>
      </c>
      <c r="V135" s="55">
        <v>0.6402899121212121</v>
      </c>
      <c r="W135" s="54">
        <v>3.3230289684324794</v>
      </c>
      <c r="X135" s="56">
        <v>2.125773317575758</v>
      </c>
      <c r="Z135" s="38" t="e">
        <f>SUM(#REF!)</f>
        <v>#REF!</v>
      </c>
      <c r="AA135" s="26" t="e">
        <f>SUM(#REF!)</f>
        <v>#REF!</v>
      </c>
      <c r="AB135" s="26" t="e">
        <f>Z135/#REF!*100</f>
        <v>#REF!</v>
      </c>
      <c r="AC135" s="26" t="e">
        <f>AA135/#REF!*100</f>
        <v>#REF!</v>
      </c>
      <c r="AD135" s="26" t="e">
        <f t="shared" si="14"/>
        <v>#REF!</v>
      </c>
      <c r="AE135" s="26" t="e">
        <f t="shared" si="15"/>
        <v>#REF!</v>
      </c>
      <c r="AF135" s="26"/>
      <c r="AG135" s="26" t="e">
        <f>#REF!/SUM(#REF!)*100</f>
        <v>#REF!</v>
      </c>
      <c r="AH135" s="26" t="e">
        <f>#REF!/SUM(#REF!)*100</f>
        <v>#REF!</v>
      </c>
      <c r="AI135" s="26" t="e">
        <f>#REF!/SUM(#REF!)*100</f>
        <v>#REF!</v>
      </c>
      <c r="AJ135" s="26" t="e">
        <f>#REF!/SUM(#REF!)*100</f>
        <v>#REF!</v>
      </c>
      <c r="AL135" s="26" t="e">
        <f>L135/#REF!*100</f>
        <v>#REF!</v>
      </c>
      <c r="AM135" s="26" t="e">
        <f>N135/#REF!*100</f>
        <v>#REF!</v>
      </c>
      <c r="AN135" s="26" t="e">
        <f>P135/#REF!*100</f>
        <v>#REF!</v>
      </c>
      <c r="AO135" s="26" t="e">
        <f>R135/#REF!*100</f>
        <v>#REF!</v>
      </c>
      <c r="AP135" s="26" t="e">
        <f>T135/#REF!*100</f>
        <v>#REF!</v>
      </c>
      <c r="AQ135" s="26" t="e">
        <f>V135/#REF!*100</f>
        <v>#REF!</v>
      </c>
      <c r="AR135" s="26" t="e">
        <f>X135/#REF!*100</f>
        <v>#REF!</v>
      </c>
      <c r="AS135" s="26" t="e">
        <f>K135/#REF!*100</f>
        <v>#REF!</v>
      </c>
      <c r="AT135" s="26" t="e">
        <f>M135/#REF!*100</f>
        <v>#REF!</v>
      </c>
      <c r="AU135" s="26" t="e">
        <f>O135/#REF!*100</f>
        <v>#REF!</v>
      </c>
      <c r="AV135" s="26" t="e">
        <f>Q135/#REF!*100</f>
        <v>#REF!</v>
      </c>
      <c r="AW135" s="26" t="e">
        <f>S135/#REF!*100</f>
        <v>#REF!</v>
      </c>
      <c r="AX135" s="26" t="e">
        <f>U135/#REF!*100</f>
        <v>#REF!</v>
      </c>
      <c r="AY135" s="26" t="e">
        <f>W135/#REF!*100</f>
        <v>#REF!</v>
      </c>
      <c r="BA135" s="26" t="e">
        <f>C135/#REF!*100</f>
        <v>#REF!</v>
      </c>
      <c r="BB135" s="26" t="e">
        <f>E135/#REF!*100</f>
        <v>#REF!</v>
      </c>
      <c r="BC135" s="26" t="e">
        <f>G135/#REF!*100</f>
        <v>#REF!</v>
      </c>
      <c r="BD135" s="26" t="e">
        <f>I135/#REF!*100</f>
        <v>#REF!</v>
      </c>
      <c r="BE135" s="26" t="e">
        <f>B135/#REF!*100</f>
        <v>#REF!</v>
      </c>
      <c r="BF135" s="26" t="e">
        <f>D135/#REF!*100</f>
        <v>#REF!</v>
      </c>
      <c r="BG135" s="26" t="e">
        <f>F135/#REF!*100</f>
        <v>#REF!</v>
      </c>
      <c r="BH135" s="26" t="e">
        <f>H135/#REF!*100</f>
        <v>#REF!</v>
      </c>
      <c r="BJ135" s="2" t="str">
        <f t="shared" si="13"/>
        <v>42395</v>
      </c>
      <c r="CA135" s="64">
        <v>3.8</v>
      </c>
      <c r="CB135" s="65">
        <v>9.6</v>
      </c>
      <c r="CC135" s="65">
        <v>-1.3</v>
      </c>
      <c r="CD135" s="65">
        <v>0</v>
      </c>
      <c r="CE135" s="65">
        <v>8.6</v>
      </c>
      <c r="CF135" s="66">
        <v>46</v>
      </c>
    </row>
    <row r="136" spans="1:84" ht="12.75">
      <c r="A136" s="53">
        <v>42396</v>
      </c>
      <c r="B136" s="54">
        <v>7.638090068866696</v>
      </c>
      <c r="C136" s="55">
        <v>8.890147907575757</v>
      </c>
      <c r="D136" s="54">
        <v>1.7131919029092488</v>
      </c>
      <c r="E136" s="55">
        <v>2.0848448772727273</v>
      </c>
      <c r="F136" s="54">
        <v>1.2279893720364743</v>
      </c>
      <c r="G136" s="55">
        <v>1.552629870151515</v>
      </c>
      <c r="H136" s="54">
        <v>0.45654632673903606</v>
      </c>
      <c r="I136" s="55">
        <v>0.8505772005757577</v>
      </c>
      <c r="J136" s="55"/>
      <c r="K136" s="54">
        <v>6.100046523187147</v>
      </c>
      <c r="L136" s="55">
        <v>2.480337465560606</v>
      </c>
      <c r="M136" s="54">
        <v>3.7336424539296567</v>
      </c>
      <c r="N136" s="55">
        <v>2.009479535621212</v>
      </c>
      <c r="O136" s="54">
        <v>0.3103632942553191</v>
      </c>
      <c r="P136" s="55">
        <v>0.19871212121212123</v>
      </c>
      <c r="Q136" s="54">
        <v>2.0585178752496747</v>
      </c>
      <c r="R136" s="55">
        <v>1.8563111636363636</v>
      </c>
      <c r="S136" s="54">
        <v>0.7023737154450717</v>
      </c>
      <c r="T136" s="55">
        <v>0.6995031483636364</v>
      </c>
      <c r="U136" s="54">
        <v>0.30563654033868864</v>
      </c>
      <c r="V136" s="55">
        <v>0.39276465954545453</v>
      </c>
      <c r="W136" s="54">
        <v>3.5459028596178896</v>
      </c>
      <c r="X136" s="56">
        <v>2.265571297424242</v>
      </c>
      <c r="Z136" s="38" t="e">
        <f>SUM(#REF!)</f>
        <v>#REF!</v>
      </c>
      <c r="AA136" s="26" t="e">
        <f>SUM(#REF!)</f>
        <v>#REF!</v>
      </c>
      <c r="AB136" s="26" t="e">
        <f>Z136/#REF!*100</f>
        <v>#REF!</v>
      </c>
      <c r="AC136" s="26" t="e">
        <f>AA136/#REF!*100</f>
        <v>#REF!</v>
      </c>
      <c r="AD136" s="26" t="e">
        <f t="shared" si="14"/>
        <v>#REF!</v>
      </c>
      <c r="AE136" s="26" t="e">
        <f t="shared" si="15"/>
        <v>#REF!</v>
      </c>
      <c r="AF136" s="26"/>
      <c r="AG136" s="26" t="e">
        <f>#REF!/SUM(#REF!)*100</f>
        <v>#REF!</v>
      </c>
      <c r="AH136" s="26" t="e">
        <f>#REF!/SUM(#REF!)*100</f>
        <v>#REF!</v>
      </c>
      <c r="AI136" s="26" t="e">
        <f>#REF!/SUM(#REF!)*100</f>
        <v>#REF!</v>
      </c>
      <c r="AJ136" s="26" t="e">
        <f>#REF!/SUM(#REF!)*100</f>
        <v>#REF!</v>
      </c>
      <c r="AL136" s="26" t="e">
        <f>L136/#REF!*100</f>
        <v>#REF!</v>
      </c>
      <c r="AM136" s="26" t="e">
        <f>N136/#REF!*100</f>
        <v>#REF!</v>
      </c>
      <c r="AN136" s="26" t="e">
        <f>P136/#REF!*100</f>
        <v>#REF!</v>
      </c>
      <c r="AO136" s="26" t="e">
        <f>R136/#REF!*100</f>
        <v>#REF!</v>
      </c>
      <c r="AP136" s="26" t="e">
        <f>T136/#REF!*100</f>
        <v>#REF!</v>
      </c>
      <c r="AQ136" s="26" t="e">
        <f>V136/#REF!*100</f>
        <v>#REF!</v>
      </c>
      <c r="AR136" s="26" t="e">
        <f>X136/#REF!*100</f>
        <v>#REF!</v>
      </c>
      <c r="AS136" s="26" t="e">
        <f>K136/#REF!*100</f>
        <v>#REF!</v>
      </c>
      <c r="AT136" s="26" t="e">
        <f>M136/#REF!*100</f>
        <v>#REF!</v>
      </c>
      <c r="AU136" s="26" t="e">
        <f>O136/#REF!*100</f>
        <v>#REF!</v>
      </c>
      <c r="AV136" s="26" t="e">
        <f>Q136/#REF!*100</f>
        <v>#REF!</v>
      </c>
      <c r="AW136" s="26" t="e">
        <f>S136/#REF!*100</f>
        <v>#REF!</v>
      </c>
      <c r="AX136" s="26" t="e">
        <f>U136/#REF!*100</f>
        <v>#REF!</v>
      </c>
      <c r="AY136" s="26" t="e">
        <f>W136/#REF!*100</f>
        <v>#REF!</v>
      </c>
      <c r="BA136" s="26" t="e">
        <f>C136/#REF!*100</f>
        <v>#REF!</v>
      </c>
      <c r="BB136" s="26" t="e">
        <f>E136/#REF!*100</f>
        <v>#REF!</v>
      </c>
      <c r="BC136" s="26" t="e">
        <f>G136/#REF!*100</f>
        <v>#REF!</v>
      </c>
      <c r="BD136" s="26" t="e">
        <f>I136/#REF!*100</f>
        <v>#REF!</v>
      </c>
      <c r="BE136" s="26" t="e">
        <f>B136/#REF!*100</f>
        <v>#REF!</v>
      </c>
      <c r="BF136" s="26" t="e">
        <f>D136/#REF!*100</f>
        <v>#REF!</v>
      </c>
      <c r="BG136" s="26" t="e">
        <f>F136/#REF!*100</f>
        <v>#REF!</v>
      </c>
      <c r="BH136" s="26" t="e">
        <f>H136/#REF!*100</f>
        <v>#REF!</v>
      </c>
      <c r="BJ136" s="2" t="str">
        <f t="shared" si="13"/>
        <v>42396</v>
      </c>
      <c r="CA136" s="64">
        <v>6.3</v>
      </c>
      <c r="CB136" s="65">
        <v>13.4</v>
      </c>
      <c r="CC136" s="65">
        <v>-1.1</v>
      </c>
      <c r="CD136" s="65">
        <v>0</v>
      </c>
      <c r="CE136" s="65">
        <v>9.4</v>
      </c>
      <c r="CF136" s="66">
        <v>45</v>
      </c>
    </row>
    <row r="137" spans="1:84" ht="12.75">
      <c r="A137" s="53">
        <v>42397</v>
      </c>
      <c r="B137" s="54">
        <v>7.31632911524099</v>
      </c>
      <c r="C137" s="55">
        <v>9.033405483333333</v>
      </c>
      <c r="D137" s="54">
        <v>1.6750279138949196</v>
      </c>
      <c r="E137" s="55">
        <v>2.1864357863636363</v>
      </c>
      <c r="F137" s="54">
        <v>1.1420145565827182</v>
      </c>
      <c r="G137" s="55">
        <v>1.7525793651515151</v>
      </c>
      <c r="H137" s="54">
        <v>0.40440781175857576</v>
      </c>
      <c r="I137" s="55">
        <v>0.9205266954545454</v>
      </c>
      <c r="J137" s="55"/>
      <c r="K137" s="54">
        <v>6.430278311940946</v>
      </c>
      <c r="L137" s="55">
        <v>2.9124081726363635</v>
      </c>
      <c r="M137" s="54">
        <v>3.9605897069908815</v>
      </c>
      <c r="N137" s="55">
        <v>2.1676866063636364</v>
      </c>
      <c r="O137" s="54">
        <v>0.3177304964524533</v>
      </c>
      <c r="P137" s="55">
        <v>0.2962121212121212</v>
      </c>
      <c r="Q137" s="54">
        <v>2.185417054363873</v>
      </c>
      <c r="R137" s="55">
        <v>2.281765709090909</v>
      </c>
      <c r="S137" s="54">
        <v>0.7562082583803734</v>
      </c>
      <c r="T137" s="55">
        <v>0.8543011281666667</v>
      </c>
      <c r="U137" s="54">
        <v>0.353090689144594</v>
      </c>
      <c r="V137" s="55">
        <v>0.7152646595454546</v>
      </c>
      <c r="W137" s="54">
        <v>3.6624930215371254</v>
      </c>
      <c r="X137" s="56">
        <v>2.6047127115151514</v>
      </c>
      <c r="Z137" s="38" t="e">
        <f>SUM(#REF!)</f>
        <v>#REF!</v>
      </c>
      <c r="AA137" s="26" t="e">
        <f>SUM(#REF!)</f>
        <v>#REF!</v>
      </c>
      <c r="AB137" s="26" t="e">
        <f>Z137/#REF!*100</f>
        <v>#REF!</v>
      </c>
      <c r="AC137" s="26" t="e">
        <f>AA137/#REF!*100</f>
        <v>#REF!</v>
      </c>
      <c r="AD137" s="26" t="e">
        <f t="shared" si="14"/>
        <v>#REF!</v>
      </c>
      <c r="AE137" s="26" t="e">
        <f t="shared" si="15"/>
        <v>#REF!</v>
      </c>
      <c r="AF137" s="26"/>
      <c r="AG137" s="26" t="e">
        <f>#REF!/SUM(#REF!)*100</f>
        <v>#REF!</v>
      </c>
      <c r="AH137" s="26" t="e">
        <f>#REF!/SUM(#REF!)*100</f>
        <v>#REF!</v>
      </c>
      <c r="AI137" s="26" t="e">
        <f>#REF!/SUM(#REF!)*100</f>
        <v>#REF!</v>
      </c>
      <c r="AJ137" s="26" t="e">
        <f>#REF!/SUM(#REF!)*100</f>
        <v>#REF!</v>
      </c>
      <c r="AL137" s="26" t="e">
        <f>L137/#REF!*100</f>
        <v>#REF!</v>
      </c>
      <c r="AM137" s="26" t="e">
        <f>N137/#REF!*100</f>
        <v>#REF!</v>
      </c>
      <c r="AN137" s="26" t="e">
        <f>P137/#REF!*100</f>
        <v>#REF!</v>
      </c>
      <c r="AO137" s="26" t="e">
        <f>R137/#REF!*100</f>
        <v>#REF!</v>
      </c>
      <c r="AP137" s="26" t="e">
        <f>T137/#REF!*100</f>
        <v>#REF!</v>
      </c>
      <c r="AQ137" s="26" t="e">
        <f>V137/#REF!*100</f>
        <v>#REF!</v>
      </c>
      <c r="AR137" s="26" t="e">
        <f>X137/#REF!*100</f>
        <v>#REF!</v>
      </c>
      <c r="AS137" s="26" t="e">
        <f>K137/#REF!*100</f>
        <v>#REF!</v>
      </c>
      <c r="AT137" s="26" t="e">
        <f>M137/#REF!*100</f>
        <v>#REF!</v>
      </c>
      <c r="AU137" s="26" t="e">
        <f>O137/#REF!*100</f>
        <v>#REF!</v>
      </c>
      <c r="AV137" s="26" t="e">
        <f>Q137/#REF!*100</f>
        <v>#REF!</v>
      </c>
      <c r="AW137" s="26" t="e">
        <f>S137/#REF!*100</f>
        <v>#REF!</v>
      </c>
      <c r="AX137" s="26" t="e">
        <f>U137/#REF!*100</f>
        <v>#REF!</v>
      </c>
      <c r="AY137" s="26" t="e">
        <f>W137/#REF!*100</f>
        <v>#REF!</v>
      </c>
      <c r="BA137" s="26" t="e">
        <f>C137/#REF!*100</f>
        <v>#REF!</v>
      </c>
      <c r="BB137" s="26" t="e">
        <f>E137/#REF!*100</f>
        <v>#REF!</v>
      </c>
      <c r="BC137" s="26" t="e">
        <f>G137/#REF!*100</f>
        <v>#REF!</v>
      </c>
      <c r="BD137" s="26" t="e">
        <f>I137/#REF!*100</f>
        <v>#REF!</v>
      </c>
      <c r="BE137" s="26" t="e">
        <f>B137/#REF!*100</f>
        <v>#REF!</v>
      </c>
      <c r="BF137" s="26" t="e">
        <f>D137/#REF!*100</f>
        <v>#REF!</v>
      </c>
      <c r="BG137" s="26" t="e">
        <f>F137/#REF!*100</f>
        <v>#REF!</v>
      </c>
      <c r="BH137" s="26" t="e">
        <f>H137/#REF!*100</f>
        <v>#REF!</v>
      </c>
      <c r="BJ137" s="2" t="str">
        <f t="shared" si="13"/>
        <v>42397</v>
      </c>
      <c r="CA137" s="64">
        <v>7.8</v>
      </c>
      <c r="CB137" s="65">
        <v>14</v>
      </c>
      <c r="CC137" s="65">
        <v>2.1</v>
      </c>
      <c r="CD137" s="65">
        <v>0</v>
      </c>
      <c r="CE137" s="65">
        <v>9.4</v>
      </c>
      <c r="CF137" s="66">
        <v>44</v>
      </c>
    </row>
    <row r="138" spans="1:84" ht="12.75">
      <c r="A138" s="53">
        <v>42398</v>
      </c>
      <c r="B138" s="54">
        <v>8.035978433912287</v>
      </c>
      <c r="C138" s="55">
        <v>8.948272005757575</v>
      </c>
      <c r="D138" s="54">
        <v>1.8820663523664787</v>
      </c>
      <c r="E138" s="55">
        <v>2.130602453030303</v>
      </c>
      <c r="F138" s="54">
        <v>1.3606817194963092</v>
      </c>
      <c r="G138" s="55">
        <v>1.5852886003030304</v>
      </c>
      <c r="H138" s="54">
        <v>0.4632699584411637</v>
      </c>
      <c r="I138" s="55">
        <v>0.8533621933333333</v>
      </c>
      <c r="J138" s="55"/>
      <c r="K138" s="54">
        <v>6.123271922752931</v>
      </c>
      <c r="L138" s="55">
        <v>2.3955250557575756</v>
      </c>
      <c r="M138" s="54">
        <v>3.823710274381242</v>
      </c>
      <c r="N138" s="55">
        <v>1.9241620753030302</v>
      </c>
      <c r="O138" s="54">
        <v>0.29700390794615716</v>
      </c>
      <c r="P138" s="55">
        <v>0.19282828283333334</v>
      </c>
      <c r="Q138" s="54">
        <v>1.9975699398176292</v>
      </c>
      <c r="R138" s="55">
        <v>1.4839229962121212</v>
      </c>
      <c r="S138" s="54">
        <v>0.7006792382587929</v>
      </c>
      <c r="T138" s="55">
        <v>0.5257657746363636</v>
      </c>
      <c r="U138" s="54">
        <v>0.31793674915327835</v>
      </c>
      <c r="V138" s="55">
        <v>0.44625672303030295</v>
      </c>
      <c r="W138" s="54">
        <v>3.4755846411636995</v>
      </c>
      <c r="X138" s="56">
        <v>2.0788469106060607</v>
      </c>
      <c r="Z138" s="38" t="e">
        <f>SUM(#REF!)</f>
        <v>#REF!</v>
      </c>
      <c r="AA138" s="26" t="e">
        <f>SUM(#REF!)</f>
        <v>#REF!</v>
      </c>
      <c r="AB138" s="26" t="e">
        <f>Z138/#REF!*100</f>
        <v>#REF!</v>
      </c>
      <c r="AC138" s="26" t="e">
        <f>AA138/#REF!*100</f>
        <v>#REF!</v>
      </c>
      <c r="AD138" s="26" t="e">
        <f t="shared" si="14"/>
        <v>#REF!</v>
      </c>
      <c r="AE138" s="26" t="e">
        <f t="shared" si="15"/>
        <v>#REF!</v>
      </c>
      <c r="AF138" s="26"/>
      <c r="AG138" s="26" t="e">
        <f>#REF!/SUM(#REF!)*100</f>
        <v>#REF!</v>
      </c>
      <c r="AH138" s="26" t="e">
        <f>#REF!/SUM(#REF!)*100</f>
        <v>#REF!</v>
      </c>
      <c r="AI138" s="26" t="e">
        <f>#REF!/SUM(#REF!)*100</f>
        <v>#REF!</v>
      </c>
      <c r="AJ138" s="26" t="e">
        <f>#REF!/SUM(#REF!)*100</f>
        <v>#REF!</v>
      </c>
      <c r="AL138" s="26" t="e">
        <f>L138/#REF!*100</f>
        <v>#REF!</v>
      </c>
      <c r="AM138" s="26" t="e">
        <f>N138/#REF!*100</f>
        <v>#REF!</v>
      </c>
      <c r="AN138" s="26" t="e">
        <f>P138/#REF!*100</f>
        <v>#REF!</v>
      </c>
      <c r="AO138" s="26" t="e">
        <f>R138/#REF!*100</f>
        <v>#REF!</v>
      </c>
      <c r="AP138" s="26" t="e">
        <f>T138/#REF!*100</f>
        <v>#REF!</v>
      </c>
      <c r="AQ138" s="26" t="e">
        <f>V138/#REF!*100</f>
        <v>#REF!</v>
      </c>
      <c r="AR138" s="26" t="e">
        <f>X138/#REF!*100</f>
        <v>#REF!</v>
      </c>
      <c r="AS138" s="26" t="e">
        <f>K138/#REF!*100</f>
        <v>#REF!</v>
      </c>
      <c r="AT138" s="26" t="e">
        <f>M138/#REF!*100</f>
        <v>#REF!</v>
      </c>
      <c r="AU138" s="26" t="e">
        <f>O138/#REF!*100</f>
        <v>#REF!</v>
      </c>
      <c r="AV138" s="26" t="e">
        <f>Q138/#REF!*100</f>
        <v>#REF!</v>
      </c>
      <c r="AW138" s="26" t="e">
        <f>S138/#REF!*100</f>
        <v>#REF!</v>
      </c>
      <c r="AX138" s="26" t="e">
        <f>U138/#REF!*100</f>
        <v>#REF!</v>
      </c>
      <c r="AY138" s="26" t="e">
        <f>W138/#REF!*100</f>
        <v>#REF!</v>
      </c>
      <c r="BA138" s="26" t="e">
        <f>C138/#REF!*100</f>
        <v>#REF!</v>
      </c>
      <c r="BB138" s="26" t="e">
        <f>E138/#REF!*100</f>
        <v>#REF!</v>
      </c>
      <c r="BC138" s="26" t="e">
        <f>G138/#REF!*100</f>
        <v>#REF!</v>
      </c>
      <c r="BD138" s="26" t="e">
        <f>I138/#REF!*100</f>
        <v>#REF!</v>
      </c>
      <c r="BE138" s="26" t="e">
        <f>B138/#REF!*100</f>
        <v>#REF!</v>
      </c>
      <c r="BF138" s="26" t="e">
        <f>D138/#REF!*100</f>
        <v>#REF!</v>
      </c>
      <c r="BG138" s="26" t="e">
        <f>F138/#REF!*100</f>
        <v>#REF!</v>
      </c>
      <c r="BH138" s="26" t="e">
        <f>H138/#REF!*100</f>
        <v>#REF!</v>
      </c>
      <c r="BJ138" s="2" t="str">
        <f t="shared" si="13"/>
        <v>42398</v>
      </c>
      <c r="CA138" s="64">
        <v>5.4</v>
      </c>
      <c r="CB138" s="65">
        <v>7.8</v>
      </c>
      <c r="CC138" s="65">
        <v>2.6</v>
      </c>
      <c r="CD138" s="65">
        <v>9.5</v>
      </c>
      <c r="CE138" s="65">
        <v>0</v>
      </c>
      <c r="CF138" s="66">
        <v>78</v>
      </c>
    </row>
    <row r="139" spans="1:84" ht="12.75">
      <c r="A139" s="53">
        <v>42401</v>
      </c>
      <c r="B139" s="54">
        <v>8.426251565761104</v>
      </c>
      <c r="C139" s="55">
        <v>9.640870625301204</v>
      </c>
      <c r="D139" s="54">
        <v>1.8949131398878827</v>
      </c>
      <c r="E139" s="55">
        <v>2.243072289156627</v>
      </c>
      <c r="F139" s="54">
        <v>1.3837224583656749</v>
      </c>
      <c r="G139" s="55">
        <v>1.7812930292168674</v>
      </c>
      <c r="H139" s="54">
        <v>0.4524369083570504</v>
      </c>
      <c r="I139" s="55">
        <v>0.9478521227409639</v>
      </c>
      <c r="J139" s="55"/>
      <c r="K139" s="54">
        <v>5.897092342777059</v>
      </c>
      <c r="L139" s="55">
        <v>2.203885346581325</v>
      </c>
      <c r="M139" s="54">
        <v>3.7985759461190165</v>
      </c>
      <c r="N139" s="55">
        <v>1.8141771631927712</v>
      </c>
      <c r="O139" s="54">
        <v>0.2774389617852523</v>
      </c>
      <c r="P139" s="55">
        <v>0.21099397590361446</v>
      </c>
      <c r="Q139" s="54">
        <v>1.667683627986201</v>
      </c>
      <c r="R139" s="55">
        <v>1.4322950894578312</v>
      </c>
      <c r="S139" s="54">
        <v>0.6485677323975851</v>
      </c>
      <c r="T139" s="55">
        <v>0.4667501173493976</v>
      </c>
      <c r="U139" s="54">
        <v>0.26732633113410953</v>
      </c>
      <c r="V139" s="55">
        <v>0.4061150445783133</v>
      </c>
      <c r="W139" s="54">
        <v>3.4878272654592495</v>
      </c>
      <c r="X139" s="56">
        <v>2.0388567256024093</v>
      </c>
      <c r="Z139" s="38" t="e">
        <f>SUM(#REF!)</f>
        <v>#REF!</v>
      </c>
      <c r="AA139" s="26" t="e">
        <f>SUM(#REF!)</f>
        <v>#REF!</v>
      </c>
      <c r="AB139" s="26" t="e">
        <f>Z139/#REF!*100</f>
        <v>#REF!</v>
      </c>
      <c r="AC139" s="26" t="e">
        <f>AA139/#REF!*100</f>
        <v>#REF!</v>
      </c>
      <c r="AD139" s="26" t="e">
        <f t="shared" si="14"/>
        <v>#REF!</v>
      </c>
      <c r="AE139" s="26" t="e">
        <f t="shared" si="15"/>
        <v>#REF!</v>
      </c>
      <c r="AF139" s="26"/>
      <c r="AG139" s="26" t="e">
        <f>#REF!/SUM(#REF!)*100</f>
        <v>#REF!</v>
      </c>
      <c r="AH139" s="26" t="e">
        <f>#REF!/SUM(#REF!)*100</f>
        <v>#REF!</v>
      </c>
      <c r="AI139" s="26" t="e">
        <f>#REF!/SUM(#REF!)*100</f>
        <v>#REF!</v>
      </c>
      <c r="AJ139" s="26" t="e">
        <f>#REF!/SUM(#REF!)*100</f>
        <v>#REF!</v>
      </c>
      <c r="AL139" s="26" t="e">
        <f>L139/#REF!*100</f>
        <v>#REF!</v>
      </c>
      <c r="AM139" s="26" t="e">
        <f>N139/#REF!*100</f>
        <v>#REF!</v>
      </c>
      <c r="AN139" s="26" t="e">
        <f>P139/#REF!*100</f>
        <v>#REF!</v>
      </c>
      <c r="AO139" s="26" t="e">
        <f>R139/#REF!*100</f>
        <v>#REF!</v>
      </c>
      <c r="AP139" s="26" t="e">
        <f>T139/#REF!*100</f>
        <v>#REF!</v>
      </c>
      <c r="AQ139" s="26" t="e">
        <f>V139/#REF!*100</f>
        <v>#REF!</v>
      </c>
      <c r="AR139" s="26" t="e">
        <f>X139/#REF!*100</f>
        <v>#REF!</v>
      </c>
      <c r="AS139" s="26" t="e">
        <f>K139/#REF!*100</f>
        <v>#REF!</v>
      </c>
      <c r="AT139" s="26" t="e">
        <f>M139/#REF!*100</f>
        <v>#REF!</v>
      </c>
      <c r="AU139" s="26" t="e">
        <f>O139/#REF!*100</f>
        <v>#REF!</v>
      </c>
      <c r="AV139" s="26" t="e">
        <f>Q139/#REF!*100</f>
        <v>#REF!</v>
      </c>
      <c r="AW139" s="26" t="e">
        <f>S139/#REF!*100</f>
        <v>#REF!</v>
      </c>
      <c r="AX139" s="26" t="e">
        <f>U139/#REF!*100</f>
        <v>#REF!</v>
      </c>
      <c r="AY139" s="26" t="e">
        <f>W139/#REF!*100</f>
        <v>#REF!</v>
      </c>
      <c r="BA139" s="26" t="e">
        <f>C139/#REF!*100</f>
        <v>#REF!</v>
      </c>
      <c r="BB139" s="26" t="e">
        <f>E139/#REF!*100</f>
        <v>#REF!</v>
      </c>
      <c r="BC139" s="26" t="e">
        <f>G139/#REF!*100</f>
        <v>#REF!</v>
      </c>
      <c r="BD139" s="26" t="e">
        <f>I139/#REF!*100</f>
        <v>#REF!</v>
      </c>
      <c r="BE139" s="26" t="e">
        <f>B139/#REF!*100</f>
        <v>#REF!</v>
      </c>
      <c r="BF139" s="26" t="e">
        <f>D139/#REF!*100</f>
        <v>#REF!</v>
      </c>
      <c r="BG139" s="26" t="e">
        <f>F139/#REF!*100</f>
        <v>#REF!</v>
      </c>
      <c r="BH139" s="26" t="e">
        <f>H139/#REF!*100</f>
        <v>#REF!</v>
      </c>
      <c r="BJ139" s="2" t="str">
        <f t="shared" si="13"/>
        <v>42401</v>
      </c>
      <c r="CA139" s="64">
        <v>4.7</v>
      </c>
      <c r="CB139" s="65">
        <v>6.7</v>
      </c>
      <c r="CC139" s="65">
        <v>2.6</v>
      </c>
      <c r="CD139" s="65">
        <v>0</v>
      </c>
      <c r="CE139" s="65">
        <v>0</v>
      </c>
      <c r="CF139" s="66">
        <v>69</v>
      </c>
    </row>
    <row r="140" spans="1:84" ht="12.75">
      <c r="A140" s="53">
        <v>42402</v>
      </c>
      <c r="B140" s="54">
        <v>8.007281917068966</v>
      </c>
      <c r="C140" s="55">
        <v>9.256216332730014</v>
      </c>
      <c r="D140" s="54">
        <v>1.826388033663793</v>
      </c>
      <c r="E140" s="55">
        <v>2.267320261387632</v>
      </c>
      <c r="F140" s="54">
        <v>1.3330901067241379</v>
      </c>
      <c r="G140" s="55">
        <v>1.7122100122171948</v>
      </c>
      <c r="H140" s="54">
        <v>0.43805367405603446</v>
      </c>
      <c r="I140" s="55">
        <v>0.9711520505279034</v>
      </c>
      <c r="J140" s="55"/>
      <c r="K140" s="54">
        <v>6.2769283661637925</v>
      </c>
      <c r="L140" s="55">
        <v>2.3784010107541476</v>
      </c>
      <c r="M140" s="54">
        <v>3.815185755344827</v>
      </c>
      <c r="N140" s="55">
        <v>1.920608803016591</v>
      </c>
      <c r="O140" s="54">
        <v>0.3089357553362069</v>
      </c>
      <c r="P140" s="55">
        <v>0.24411764705882352</v>
      </c>
      <c r="Q140" s="54">
        <v>2.0511458333189654</v>
      </c>
      <c r="R140" s="55">
        <v>1.892474519004525</v>
      </c>
      <c r="S140" s="54">
        <v>0.7216358784913793</v>
      </c>
      <c r="T140" s="55">
        <v>0.6397768897737557</v>
      </c>
      <c r="U140" s="54">
        <v>0.32407892034482755</v>
      </c>
      <c r="V140" s="55">
        <v>0.5982811306184013</v>
      </c>
      <c r="W140" s="54">
        <v>3.537372742198276</v>
      </c>
      <c r="X140" s="56">
        <v>2.2068389126696832</v>
      </c>
      <c r="Z140" s="38" t="e">
        <f>SUM(#REF!)</f>
        <v>#REF!</v>
      </c>
      <c r="AA140" s="26" t="e">
        <f>SUM(#REF!)</f>
        <v>#REF!</v>
      </c>
      <c r="AB140" s="26" t="e">
        <f>Z140/#REF!*100</f>
        <v>#REF!</v>
      </c>
      <c r="AC140" s="26" t="e">
        <f>AA140/#REF!*100</f>
        <v>#REF!</v>
      </c>
      <c r="AD140" s="26" t="e">
        <f t="shared" si="14"/>
        <v>#REF!</v>
      </c>
      <c r="AE140" s="26" t="e">
        <f t="shared" si="15"/>
        <v>#REF!</v>
      </c>
      <c r="AF140" s="26"/>
      <c r="AG140" s="26" t="e">
        <f>#REF!/SUM(#REF!)*100</f>
        <v>#REF!</v>
      </c>
      <c r="AH140" s="26" t="e">
        <f>#REF!/SUM(#REF!)*100</f>
        <v>#REF!</v>
      </c>
      <c r="AI140" s="26" t="e">
        <f>#REF!/SUM(#REF!)*100</f>
        <v>#REF!</v>
      </c>
      <c r="AJ140" s="26" t="e">
        <f>#REF!/SUM(#REF!)*100</f>
        <v>#REF!</v>
      </c>
      <c r="AL140" s="26" t="e">
        <f>L140/#REF!*100</f>
        <v>#REF!</v>
      </c>
      <c r="AM140" s="26" t="e">
        <f>N140/#REF!*100</f>
        <v>#REF!</v>
      </c>
      <c r="AN140" s="26" t="e">
        <f>P140/#REF!*100</f>
        <v>#REF!</v>
      </c>
      <c r="AO140" s="26" t="e">
        <f>R140/#REF!*100</f>
        <v>#REF!</v>
      </c>
      <c r="AP140" s="26" t="e">
        <f>T140/#REF!*100</f>
        <v>#REF!</v>
      </c>
      <c r="AQ140" s="26" t="e">
        <f>V140/#REF!*100</f>
        <v>#REF!</v>
      </c>
      <c r="AR140" s="26" t="e">
        <f>X140/#REF!*100</f>
        <v>#REF!</v>
      </c>
      <c r="AS140" s="26" t="e">
        <f>K140/#REF!*100</f>
        <v>#REF!</v>
      </c>
      <c r="AT140" s="26" t="e">
        <f>M140/#REF!*100</f>
        <v>#REF!</v>
      </c>
      <c r="AU140" s="26" t="e">
        <f>O140/#REF!*100</f>
        <v>#REF!</v>
      </c>
      <c r="AV140" s="26" t="e">
        <f>Q140/#REF!*100</f>
        <v>#REF!</v>
      </c>
      <c r="AW140" s="26" t="e">
        <f>S140/#REF!*100</f>
        <v>#REF!</v>
      </c>
      <c r="AX140" s="26" t="e">
        <f>U140/#REF!*100</f>
        <v>#REF!</v>
      </c>
      <c r="AY140" s="26" t="e">
        <f>W140/#REF!*100</f>
        <v>#REF!</v>
      </c>
      <c r="BA140" s="26" t="e">
        <f>C140/#REF!*100</f>
        <v>#REF!</v>
      </c>
      <c r="BB140" s="26" t="e">
        <f>E140/#REF!*100</f>
        <v>#REF!</v>
      </c>
      <c r="BC140" s="26" t="e">
        <f>G140/#REF!*100</f>
        <v>#REF!</v>
      </c>
      <c r="BD140" s="26" t="e">
        <f>I140/#REF!*100</f>
        <v>#REF!</v>
      </c>
      <c r="BE140" s="26" t="e">
        <f>B140/#REF!*100</f>
        <v>#REF!</v>
      </c>
      <c r="BF140" s="26" t="e">
        <f>D140/#REF!*100</f>
        <v>#REF!</v>
      </c>
      <c r="BG140" s="26" t="e">
        <f>F140/#REF!*100</f>
        <v>#REF!</v>
      </c>
      <c r="BH140" s="26" t="e">
        <f>H140/#REF!*100</f>
        <v>#REF!</v>
      </c>
      <c r="BJ140" s="2" t="str">
        <f t="shared" si="13"/>
        <v>42402</v>
      </c>
      <c r="CA140" s="64">
        <v>6</v>
      </c>
      <c r="CB140" s="65">
        <v>10.7</v>
      </c>
      <c r="CC140" s="65">
        <v>2.6</v>
      </c>
      <c r="CD140" s="65">
        <v>0</v>
      </c>
      <c r="CE140" s="65">
        <v>8.5</v>
      </c>
      <c r="CF140" s="66">
        <v>41</v>
      </c>
    </row>
    <row r="141" spans="1:84" ht="12.75">
      <c r="A141" s="53">
        <v>42403</v>
      </c>
      <c r="B141" s="54">
        <v>7.896533764353449</v>
      </c>
      <c r="C141" s="55">
        <v>9.098146951131222</v>
      </c>
      <c r="D141" s="54">
        <v>1.8386725164224136</v>
      </c>
      <c r="E141" s="55">
        <v>2.188662644494721</v>
      </c>
      <c r="F141" s="54">
        <v>1.292780172413793</v>
      </c>
      <c r="G141" s="55">
        <v>1.6313653666666665</v>
      </c>
      <c r="H141" s="54">
        <v>0.4482907430215517</v>
      </c>
      <c r="I141" s="55">
        <v>0.8945809093514329</v>
      </c>
      <c r="J141" s="55"/>
      <c r="K141" s="54">
        <v>5.939110221681035</v>
      </c>
      <c r="L141" s="55">
        <v>2.402533740769231</v>
      </c>
      <c r="M141" s="54">
        <v>3.70567528737069</v>
      </c>
      <c r="N141" s="55">
        <v>1.8224438959728506</v>
      </c>
      <c r="O141" s="54">
        <v>0.26256670771551727</v>
      </c>
      <c r="P141" s="55">
        <v>0.21178984414781293</v>
      </c>
      <c r="Q141" s="54">
        <v>1.9685586001724138</v>
      </c>
      <c r="R141" s="55">
        <v>1.7264614470588233</v>
      </c>
      <c r="S141" s="54">
        <v>0.6935734811163793</v>
      </c>
      <c r="T141" s="55">
        <v>0.6246939335143288</v>
      </c>
      <c r="U141" s="54">
        <v>0.32373306650862066</v>
      </c>
      <c r="V141" s="55">
        <v>0.44373110542986427</v>
      </c>
      <c r="W141" s="54">
        <v>3.4712489737068966</v>
      </c>
      <c r="X141" s="56">
        <v>2.1114392143288083</v>
      </c>
      <c r="Z141" s="38" t="e">
        <f>SUM(#REF!)</f>
        <v>#REF!</v>
      </c>
      <c r="AA141" s="26" t="e">
        <f>SUM(#REF!)</f>
        <v>#REF!</v>
      </c>
      <c r="AB141" s="26" t="e">
        <f>Z141/#REF!*100</f>
        <v>#REF!</v>
      </c>
      <c r="AC141" s="26" t="e">
        <f>AA141/#REF!*100</f>
        <v>#REF!</v>
      </c>
      <c r="AD141" s="26" t="e">
        <f t="shared" si="14"/>
        <v>#REF!</v>
      </c>
      <c r="AE141" s="26" t="e">
        <f t="shared" si="15"/>
        <v>#REF!</v>
      </c>
      <c r="AF141" s="26"/>
      <c r="AG141" s="26" t="e">
        <f>#REF!/SUM(#REF!)*100</f>
        <v>#REF!</v>
      </c>
      <c r="AH141" s="26" t="e">
        <f>#REF!/SUM(#REF!)*100</f>
        <v>#REF!</v>
      </c>
      <c r="AI141" s="26" t="e">
        <f>#REF!/SUM(#REF!)*100</f>
        <v>#REF!</v>
      </c>
      <c r="AJ141" s="26" t="e">
        <f>#REF!/SUM(#REF!)*100</f>
        <v>#REF!</v>
      </c>
      <c r="AL141" s="26" t="e">
        <f>L141/#REF!*100</f>
        <v>#REF!</v>
      </c>
      <c r="AM141" s="26" t="e">
        <f>N141/#REF!*100</f>
        <v>#REF!</v>
      </c>
      <c r="AN141" s="26" t="e">
        <f>P141/#REF!*100</f>
        <v>#REF!</v>
      </c>
      <c r="AO141" s="26" t="e">
        <f>R141/#REF!*100</f>
        <v>#REF!</v>
      </c>
      <c r="AP141" s="26" t="e">
        <f>T141/#REF!*100</f>
        <v>#REF!</v>
      </c>
      <c r="AQ141" s="26" t="e">
        <f>V141/#REF!*100</f>
        <v>#REF!</v>
      </c>
      <c r="AR141" s="26" t="e">
        <f>X141/#REF!*100</f>
        <v>#REF!</v>
      </c>
      <c r="AS141" s="26" t="e">
        <f>K141/#REF!*100</f>
        <v>#REF!</v>
      </c>
      <c r="AT141" s="26" t="e">
        <f>M141/#REF!*100</f>
        <v>#REF!</v>
      </c>
      <c r="AU141" s="26" t="e">
        <f>O141/#REF!*100</f>
        <v>#REF!</v>
      </c>
      <c r="AV141" s="26" t="e">
        <f>Q141/#REF!*100</f>
        <v>#REF!</v>
      </c>
      <c r="AW141" s="26" t="e">
        <f>S141/#REF!*100</f>
        <v>#REF!</v>
      </c>
      <c r="AX141" s="26" t="e">
        <f>U141/#REF!*100</f>
        <v>#REF!</v>
      </c>
      <c r="AY141" s="26" t="e">
        <f>W141/#REF!*100</f>
        <v>#REF!</v>
      </c>
      <c r="BA141" s="26" t="e">
        <f>C141/#REF!*100</f>
        <v>#REF!</v>
      </c>
      <c r="BB141" s="26" t="e">
        <f>E141/#REF!*100</f>
        <v>#REF!</v>
      </c>
      <c r="BC141" s="26" t="e">
        <f>G141/#REF!*100</f>
        <v>#REF!</v>
      </c>
      <c r="BD141" s="26" t="e">
        <f>I141/#REF!*100</f>
        <v>#REF!</v>
      </c>
      <c r="BE141" s="26" t="e">
        <f>B141/#REF!*100</f>
        <v>#REF!</v>
      </c>
      <c r="BF141" s="26" t="e">
        <f>D141/#REF!*100</f>
        <v>#REF!</v>
      </c>
      <c r="BG141" s="26" t="e">
        <f>F141/#REF!*100</f>
        <v>#REF!</v>
      </c>
      <c r="BH141" s="26" t="e">
        <f>H141/#REF!*100</f>
        <v>#REF!</v>
      </c>
      <c r="BJ141" s="2" t="str">
        <f t="shared" si="13"/>
        <v>42403</v>
      </c>
      <c r="CA141" s="64">
        <v>5</v>
      </c>
      <c r="CB141" s="65">
        <v>9.2</v>
      </c>
      <c r="CC141" s="65">
        <v>1.5</v>
      </c>
      <c r="CD141" s="65">
        <v>0</v>
      </c>
      <c r="CE141" s="65">
        <v>7.1</v>
      </c>
      <c r="CF141" s="66">
        <v>46</v>
      </c>
    </row>
    <row r="142" spans="1:84" ht="12.75">
      <c r="A142" s="53">
        <v>42404</v>
      </c>
      <c r="B142" s="54">
        <v>7.743449815258621</v>
      </c>
      <c r="C142" s="55">
        <v>9.493948861538462</v>
      </c>
      <c r="D142" s="54">
        <v>1.8306162766810345</v>
      </c>
      <c r="E142" s="55">
        <v>2.2160633484162897</v>
      </c>
      <c r="F142" s="54">
        <v>1.2946839080474137</v>
      </c>
      <c r="G142" s="55">
        <v>1.698987287179487</v>
      </c>
      <c r="H142" s="54">
        <v>0.41692580049137934</v>
      </c>
      <c r="I142" s="55">
        <v>0.8082309847662141</v>
      </c>
      <c r="J142" s="55"/>
      <c r="K142" s="54">
        <v>6.142066912974138</v>
      </c>
      <c r="L142" s="55">
        <v>2.4973049825942684</v>
      </c>
      <c r="M142" s="54">
        <v>3.8537407635344825</v>
      </c>
      <c r="N142" s="55">
        <v>1.8066067918552036</v>
      </c>
      <c r="O142" s="54">
        <v>0.2903325123146552</v>
      </c>
      <c r="P142" s="55">
        <v>0.19746103570135745</v>
      </c>
      <c r="Q142" s="54">
        <v>2.0405095443534482</v>
      </c>
      <c r="R142" s="55">
        <v>1.854792266515837</v>
      </c>
      <c r="S142" s="54">
        <v>0.7440578817715517</v>
      </c>
      <c r="T142" s="55">
        <v>0.6430448636349925</v>
      </c>
      <c r="U142" s="54">
        <v>0.29457871508620687</v>
      </c>
      <c r="V142" s="55">
        <v>0.5288241170437405</v>
      </c>
      <c r="W142" s="54">
        <v>3.4648347701293103</v>
      </c>
      <c r="X142" s="56">
        <v>2.0920827538461535</v>
      </c>
      <c r="Z142" s="38" t="e">
        <f>SUM(#REF!)</f>
        <v>#REF!</v>
      </c>
      <c r="AA142" s="26" t="e">
        <f>SUM(#REF!)</f>
        <v>#REF!</v>
      </c>
      <c r="AB142" s="26" t="e">
        <f>Z142/#REF!*100</f>
        <v>#REF!</v>
      </c>
      <c r="AC142" s="26" t="e">
        <f>AA142/#REF!*100</f>
        <v>#REF!</v>
      </c>
      <c r="AD142" s="26" t="e">
        <f t="shared" si="14"/>
        <v>#REF!</v>
      </c>
      <c r="AE142" s="26" t="e">
        <f t="shared" si="15"/>
        <v>#REF!</v>
      </c>
      <c r="AF142" s="26"/>
      <c r="AG142" s="26" t="e">
        <f>#REF!/SUM(#REF!)*100</f>
        <v>#REF!</v>
      </c>
      <c r="AH142" s="26" t="e">
        <f>#REF!/SUM(#REF!)*100</f>
        <v>#REF!</v>
      </c>
      <c r="AI142" s="26" t="e">
        <f>#REF!/SUM(#REF!)*100</f>
        <v>#REF!</v>
      </c>
      <c r="AJ142" s="26" t="e">
        <f>#REF!/SUM(#REF!)*100</f>
        <v>#REF!</v>
      </c>
      <c r="AL142" s="26" t="e">
        <f>L142/#REF!*100</f>
        <v>#REF!</v>
      </c>
      <c r="AM142" s="26" t="e">
        <f>N142/#REF!*100</f>
        <v>#REF!</v>
      </c>
      <c r="AN142" s="26" t="e">
        <f>P142/#REF!*100</f>
        <v>#REF!</v>
      </c>
      <c r="AO142" s="26" t="e">
        <f>R142/#REF!*100</f>
        <v>#REF!</v>
      </c>
      <c r="AP142" s="26" t="e">
        <f>T142/#REF!*100</f>
        <v>#REF!</v>
      </c>
      <c r="AQ142" s="26" t="e">
        <f>V142/#REF!*100</f>
        <v>#REF!</v>
      </c>
      <c r="AR142" s="26" t="e">
        <f>X142/#REF!*100</f>
        <v>#REF!</v>
      </c>
      <c r="AS142" s="26" t="e">
        <f>K142/#REF!*100</f>
        <v>#REF!</v>
      </c>
      <c r="AT142" s="26" t="e">
        <f>M142/#REF!*100</f>
        <v>#REF!</v>
      </c>
      <c r="AU142" s="26" t="e">
        <f>O142/#REF!*100</f>
        <v>#REF!</v>
      </c>
      <c r="AV142" s="26" t="e">
        <f>Q142/#REF!*100</f>
        <v>#REF!</v>
      </c>
      <c r="AW142" s="26" t="e">
        <f>S142/#REF!*100</f>
        <v>#REF!</v>
      </c>
      <c r="AX142" s="26" t="e">
        <f>U142/#REF!*100</f>
        <v>#REF!</v>
      </c>
      <c r="AY142" s="26" t="e">
        <f>W142/#REF!*100</f>
        <v>#REF!</v>
      </c>
      <c r="BA142" s="26" t="e">
        <f>C142/#REF!*100</f>
        <v>#REF!</v>
      </c>
      <c r="BB142" s="26" t="e">
        <f>E142/#REF!*100</f>
        <v>#REF!</v>
      </c>
      <c r="BC142" s="26" t="e">
        <f>G142/#REF!*100</f>
        <v>#REF!</v>
      </c>
      <c r="BD142" s="26" t="e">
        <f>I142/#REF!*100</f>
        <v>#REF!</v>
      </c>
      <c r="BE142" s="26" t="e">
        <f>B142/#REF!*100</f>
        <v>#REF!</v>
      </c>
      <c r="BF142" s="26" t="e">
        <f>D142/#REF!*100</f>
        <v>#REF!</v>
      </c>
      <c r="BG142" s="26" t="e">
        <f>F142/#REF!*100</f>
        <v>#REF!</v>
      </c>
      <c r="BH142" s="26" t="e">
        <f>H142/#REF!*100</f>
        <v>#REF!</v>
      </c>
      <c r="BJ142" s="2" t="str">
        <f t="shared" si="13"/>
        <v>42404</v>
      </c>
      <c r="CA142" s="64">
        <v>5.1</v>
      </c>
      <c r="CB142" s="65">
        <v>9.5</v>
      </c>
      <c r="CC142" s="65">
        <v>1.1</v>
      </c>
      <c r="CD142" s="65">
        <v>0</v>
      </c>
      <c r="CE142" s="65">
        <v>5.9</v>
      </c>
      <c r="CF142" s="66">
        <v>62</v>
      </c>
    </row>
    <row r="143" spans="1:84" ht="12.75">
      <c r="A143" s="53">
        <v>42405</v>
      </c>
      <c r="B143" s="54">
        <v>7.4472383004741385</v>
      </c>
      <c r="C143" s="55">
        <v>9.005584285067874</v>
      </c>
      <c r="D143" s="54">
        <v>1.7754238505603448</v>
      </c>
      <c r="E143" s="55">
        <v>2.1679954033182507</v>
      </c>
      <c r="F143" s="54">
        <v>1.2206927340086207</v>
      </c>
      <c r="G143" s="55">
        <v>1.5606191194570134</v>
      </c>
      <c r="H143" s="54">
        <v>0.4156865763534483</v>
      </c>
      <c r="I143" s="55">
        <v>0.7787833081900452</v>
      </c>
      <c r="J143" s="55"/>
      <c r="K143" s="54">
        <v>6.542464080474137</v>
      </c>
      <c r="L143" s="55">
        <v>2.916252048612368</v>
      </c>
      <c r="M143" s="54">
        <v>3.9694930213362065</v>
      </c>
      <c r="N143" s="55">
        <v>2.091836268310709</v>
      </c>
      <c r="O143" s="54">
        <v>0.3119417077155172</v>
      </c>
      <c r="P143" s="55">
        <v>0.23667672197586725</v>
      </c>
      <c r="Q143" s="54">
        <v>2.2627319375862065</v>
      </c>
      <c r="R143" s="55">
        <v>2.0670310081447965</v>
      </c>
      <c r="S143" s="54">
        <v>0.8149055829224139</v>
      </c>
      <c r="T143" s="55">
        <v>0.7969269292760182</v>
      </c>
      <c r="U143" s="54">
        <v>0.32962541051724137</v>
      </c>
      <c r="V143" s="55">
        <v>0.5620604885369532</v>
      </c>
      <c r="W143" s="54">
        <v>3.738913177327586</v>
      </c>
      <c r="X143" s="56">
        <v>2.378479363800905</v>
      </c>
      <c r="Z143" s="38" t="e">
        <f>SUM(#REF!)</f>
        <v>#REF!</v>
      </c>
      <c r="AA143" s="26" t="e">
        <f>SUM(#REF!)</f>
        <v>#REF!</v>
      </c>
      <c r="AB143" s="26" t="e">
        <f>Z143/#REF!*100</f>
        <v>#REF!</v>
      </c>
      <c r="AC143" s="26" t="e">
        <f>AA143/#REF!*100</f>
        <v>#REF!</v>
      </c>
      <c r="AD143" s="26" t="e">
        <f t="shared" si="14"/>
        <v>#REF!</v>
      </c>
      <c r="AE143" s="26" t="e">
        <f t="shared" si="15"/>
        <v>#REF!</v>
      </c>
      <c r="AF143" s="26"/>
      <c r="AG143" s="26" t="e">
        <f>#REF!/SUM(#REF!)*100</f>
        <v>#REF!</v>
      </c>
      <c r="AH143" s="26" t="e">
        <f>#REF!/SUM(#REF!)*100</f>
        <v>#REF!</v>
      </c>
      <c r="AI143" s="26" t="e">
        <f>#REF!/SUM(#REF!)*100</f>
        <v>#REF!</v>
      </c>
      <c r="AJ143" s="26" t="e">
        <f>#REF!/SUM(#REF!)*100</f>
        <v>#REF!</v>
      </c>
      <c r="AL143" s="26" t="e">
        <f>L143/#REF!*100</f>
        <v>#REF!</v>
      </c>
      <c r="AM143" s="26" t="e">
        <f>N143/#REF!*100</f>
        <v>#REF!</v>
      </c>
      <c r="AN143" s="26" t="e">
        <f>P143/#REF!*100</f>
        <v>#REF!</v>
      </c>
      <c r="AO143" s="26" t="e">
        <f>R143/#REF!*100</f>
        <v>#REF!</v>
      </c>
      <c r="AP143" s="26" t="e">
        <f>T143/#REF!*100</f>
        <v>#REF!</v>
      </c>
      <c r="AQ143" s="26" t="e">
        <f>V143/#REF!*100</f>
        <v>#REF!</v>
      </c>
      <c r="AR143" s="26" t="e">
        <f>X143/#REF!*100</f>
        <v>#REF!</v>
      </c>
      <c r="AS143" s="26" t="e">
        <f>K143/#REF!*100</f>
        <v>#REF!</v>
      </c>
      <c r="AT143" s="26" t="e">
        <f>M143/#REF!*100</f>
        <v>#REF!</v>
      </c>
      <c r="AU143" s="26" t="e">
        <f>O143/#REF!*100</f>
        <v>#REF!</v>
      </c>
      <c r="AV143" s="26" t="e">
        <f>Q143/#REF!*100</f>
        <v>#REF!</v>
      </c>
      <c r="AW143" s="26" t="e">
        <f>S143/#REF!*100</f>
        <v>#REF!</v>
      </c>
      <c r="AX143" s="26" t="e">
        <f>U143/#REF!*100</f>
        <v>#REF!</v>
      </c>
      <c r="AY143" s="26" t="e">
        <f>W143/#REF!*100</f>
        <v>#REF!</v>
      </c>
      <c r="BA143" s="26" t="e">
        <f>C143/#REF!*100</f>
        <v>#REF!</v>
      </c>
      <c r="BB143" s="26" t="e">
        <f>E143/#REF!*100</f>
        <v>#REF!</v>
      </c>
      <c r="BC143" s="26" t="e">
        <f>G143/#REF!*100</f>
        <v>#REF!</v>
      </c>
      <c r="BD143" s="26" t="e">
        <f>I143/#REF!*100</f>
        <v>#REF!</v>
      </c>
      <c r="BE143" s="26" t="e">
        <f>B143/#REF!*100</f>
        <v>#REF!</v>
      </c>
      <c r="BF143" s="26" t="e">
        <f>D143/#REF!*100</f>
        <v>#REF!</v>
      </c>
      <c r="BG143" s="26" t="e">
        <f>F143/#REF!*100</f>
        <v>#REF!</v>
      </c>
      <c r="BH143" s="26" t="e">
        <f>H143/#REF!*100</f>
        <v>#REF!</v>
      </c>
      <c r="BJ143" s="2" t="str">
        <f t="shared" si="13"/>
        <v>42405</v>
      </c>
      <c r="CA143" s="64">
        <v>7.5</v>
      </c>
      <c r="CB143" s="65">
        <v>13.3</v>
      </c>
      <c r="CC143" s="65">
        <v>0.6</v>
      </c>
      <c r="CD143" s="65">
        <v>0</v>
      </c>
      <c r="CE143" s="65">
        <v>9</v>
      </c>
      <c r="CF143" s="66">
        <v>52</v>
      </c>
    </row>
    <row r="144" spans="1:84" ht="12.75">
      <c r="A144" s="53">
        <v>42408</v>
      </c>
      <c r="B144" s="54">
        <v>7.945803571422413</v>
      </c>
      <c r="C144" s="55">
        <v>9.023935215082956</v>
      </c>
      <c r="D144" s="54">
        <v>1.8456609195258622</v>
      </c>
      <c r="E144" s="55">
        <v>2.166487107692308</v>
      </c>
      <c r="F144" s="54">
        <v>1.2595268883405173</v>
      </c>
      <c r="G144" s="55">
        <v>1.704176542383107</v>
      </c>
      <c r="H144" s="54">
        <v>0.409210796387931</v>
      </c>
      <c r="I144" s="55">
        <v>0.8180708180995474</v>
      </c>
      <c r="J144" s="55"/>
      <c r="K144" s="54">
        <v>5.9247793513793106</v>
      </c>
      <c r="L144" s="55">
        <v>2.337569293453997</v>
      </c>
      <c r="M144" s="54">
        <v>3.8710314039396554</v>
      </c>
      <c r="N144" s="55">
        <v>1.976756903167421</v>
      </c>
      <c r="O144" s="54">
        <v>0.27166461412068965</v>
      </c>
      <c r="P144" s="55">
        <v>0.22807584571644043</v>
      </c>
      <c r="Q144" s="54">
        <v>1.7367518472844827</v>
      </c>
      <c r="R144" s="55">
        <v>1.6855938179487178</v>
      </c>
      <c r="S144" s="54">
        <v>0.6663854679784482</v>
      </c>
      <c r="T144" s="55">
        <v>0.5863939981598794</v>
      </c>
      <c r="U144" s="54">
        <v>0.24203612479310344</v>
      </c>
      <c r="V144" s="55">
        <v>0.45750328099547505</v>
      </c>
      <c r="W144" s="54">
        <v>3.5049199507327584</v>
      </c>
      <c r="X144" s="56">
        <v>2.2001234060331822</v>
      </c>
      <c r="Z144" s="38" t="e">
        <f>SUM(#REF!)</f>
        <v>#REF!</v>
      </c>
      <c r="AA144" s="26" t="e">
        <f>SUM(#REF!)</f>
        <v>#REF!</v>
      </c>
      <c r="AB144" s="26" t="e">
        <f>Z144/#REF!*100</f>
        <v>#REF!</v>
      </c>
      <c r="AC144" s="26" t="e">
        <f>AA144/#REF!*100</f>
        <v>#REF!</v>
      </c>
      <c r="AD144" s="26" t="e">
        <f t="shared" si="14"/>
        <v>#REF!</v>
      </c>
      <c r="AE144" s="26" t="e">
        <f t="shared" si="15"/>
        <v>#REF!</v>
      </c>
      <c r="AF144" s="26"/>
      <c r="AG144" s="26" t="e">
        <f>#REF!/SUM(#REF!)*100</f>
        <v>#REF!</v>
      </c>
      <c r="AH144" s="26" t="e">
        <f>#REF!/SUM(#REF!)*100</f>
        <v>#REF!</v>
      </c>
      <c r="AI144" s="26" t="e">
        <f>#REF!/SUM(#REF!)*100</f>
        <v>#REF!</v>
      </c>
      <c r="AJ144" s="26" t="e">
        <f>#REF!/SUM(#REF!)*100</f>
        <v>#REF!</v>
      </c>
      <c r="AL144" s="26" t="e">
        <f>L144/#REF!*100</f>
        <v>#REF!</v>
      </c>
      <c r="AM144" s="26" t="e">
        <f>N144/#REF!*100</f>
        <v>#REF!</v>
      </c>
      <c r="AN144" s="26" t="e">
        <f>P144/#REF!*100</f>
        <v>#REF!</v>
      </c>
      <c r="AO144" s="26" t="e">
        <f>R144/#REF!*100</f>
        <v>#REF!</v>
      </c>
      <c r="AP144" s="26" t="e">
        <f>T144/#REF!*100</f>
        <v>#REF!</v>
      </c>
      <c r="AQ144" s="26" t="e">
        <f>V144/#REF!*100</f>
        <v>#REF!</v>
      </c>
      <c r="AR144" s="26" t="e">
        <f>X144/#REF!*100</f>
        <v>#REF!</v>
      </c>
      <c r="AS144" s="26" t="e">
        <f>K144/#REF!*100</f>
        <v>#REF!</v>
      </c>
      <c r="AT144" s="26" t="e">
        <f>M144/#REF!*100</f>
        <v>#REF!</v>
      </c>
      <c r="AU144" s="26" t="e">
        <f>O144/#REF!*100</f>
        <v>#REF!</v>
      </c>
      <c r="AV144" s="26" t="e">
        <f>Q144/#REF!*100</f>
        <v>#REF!</v>
      </c>
      <c r="AW144" s="26" t="e">
        <f>S144/#REF!*100</f>
        <v>#REF!</v>
      </c>
      <c r="AX144" s="26" t="e">
        <f>U144/#REF!*100</f>
        <v>#REF!</v>
      </c>
      <c r="AY144" s="26" t="e">
        <f>W144/#REF!*100</f>
        <v>#REF!</v>
      </c>
      <c r="BA144" s="26" t="e">
        <f>C144/#REF!*100</f>
        <v>#REF!</v>
      </c>
      <c r="BB144" s="26" t="e">
        <f>E144/#REF!*100</f>
        <v>#REF!</v>
      </c>
      <c r="BC144" s="26" t="e">
        <f>G144/#REF!*100</f>
        <v>#REF!</v>
      </c>
      <c r="BD144" s="26" t="e">
        <f>I144/#REF!*100</f>
        <v>#REF!</v>
      </c>
      <c r="BE144" s="26" t="e">
        <f>B144/#REF!*100</f>
        <v>#REF!</v>
      </c>
      <c r="BF144" s="26" t="e">
        <f>D144/#REF!*100</f>
        <v>#REF!</v>
      </c>
      <c r="BG144" s="26" t="e">
        <f>F144/#REF!*100</f>
        <v>#REF!</v>
      </c>
      <c r="BH144" s="26" t="e">
        <f>H144/#REF!*100</f>
        <v>#REF!</v>
      </c>
      <c r="BJ144" s="2" t="str">
        <f t="shared" si="13"/>
        <v>42408</v>
      </c>
      <c r="CA144" s="64">
        <v>4.4</v>
      </c>
      <c r="CB144" s="65">
        <v>9.3</v>
      </c>
      <c r="CC144" s="65">
        <v>1.3</v>
      </c>
      <c r="CD144" s="65">
        <v>0</v>
      </c>
      <c r="CE144" s="65">
        <v>5.5</v>
      </c>
      <c r="CF144" s="66">
        <v>56</v>
      </c>
    </row>
    <row r="145" spans="1:84" ht="12.75">
      <c r="A145" s="53">
        <v>42409</v>
      </c>
      <c r="B145" s="54">
        <v>7.423856732327586</v>
      </c>
      <c r="C145" s="55">
        <v>9.152014652036199</v>
      </c>
      <c r="D145" s="54">
        <v>1.7718103448275864</v>
      </c>
      <c r="E145" s="55">
        <v>2.441499676772247</v>
      </c>
      <c r="F145" s="54">
        <v>1.2042467159267243</v>
      </c>
      <c r="G145" s="55">
        <v>1.8986209868778283</v>
      </c>
      <c r="H145" s="54">
        <v>0.38442631362931035</v>
      </c>
      <c r="I145" s="55">
        <v>0.8982618687782804</v>
      </c>
      <c r="J145" s="55"/>
      <c r="K145" s="54">
        <v>6.228335385862069</v>
      </c>
      <c r="L145" s="55">
        <v>2.5688412894268478</v>
      </c>
      <c r="M145" s="54">
        <v>3.8357584154310347</v>
      </c>
      <c r="N145" s="55">
        <v>2.1884210561085973</v>
      </c>
      <c r="O145" s="54">
        <v>0.2859605911336207</v>
      </c>
      <c r="P145" s="55">
        <v>0.2786037491855204</v>
      </c>
      <c r="Q145" s="54">
        <v>2.1463782840517243</v>
      </c>
      <c r="R145" s="55">
        <v>2.1443670708898948</v>
      </c>
      <c r="S145" s="54">
        <v>0.7683969622327587</v>
      </c>
      <c r="T145" s="55">
        <v>0.7083145612518854</v>
      </c>
      <c r="U145" s="54">
        <v>0.2879412971982758</v>
      </c>
      <c r="V145" s="55">
        <v>0.8383479265460031</v>
      </c>
      <c r="W145" s="54">
        <v>3.5301713875</v>
      </c>
      <c r="X145" s="56">
        <v>2.52729786546003</v>
      </c>
      <c r="Z145" s="38" t="e">
        <f>SUM(#REF!)</f>
        <v>#REF!</v>
      </c>
      <c r="AA145" s="26" t="e">
        <f>SUM(#REF!)</f>
        <v>#REF!</v>
      </c>
      <c r="AB145" s="26" t="e">
        <f>Z145/#REF!*100</f>
        <v>#REF!</v>
      </c>
      <c r="AC145" s="26" t="e">
        <f>AA145/#REF!*100</f>
        <v>#REF!</v>
      </c>
      <c r="AD145" s="26" t="e">
        <f t="shared" si="14"/>
        <v>#REF!</v>
      </c>
      <c r="AE145" s="26" t="e">
        <f t="shared" si="15"/>
        <v>#REF!</v>
      </c>
      <c r="AF145" s="26"/>
      <c r="AG145" s="26" t="e">
        <f>#REF!/SUM(#REF!)*100</f>
        <v>#REF!</v>
      </c>
      <c r="AH145" s="26" t="e">
        <f>#REF!/SUM(#REF!)*100</f>
        <v>#REF!</v>
      </c>
      <c r="AI145" s="26" t="e">
        <f>#REF!/SUM(#REF!)*100</f>
        <v>#REF!</v>
      </c>
      <c r="AJ145" s="26" t="e">
        <f>#REF!/SUM(#REF!)*100</f>
        <v>#REF!</v>
      </c>
      <c r="AL145" s="26" t="e">
        <f>L145/#REF!*100</f>
        <v>#REF!</v>
      </c>
      <c r="AM145" s="26" t="e">
        <f>N145/#REF!*100</f>
        <v>#REF!</v>
      </c>
      <c r="AN145" s="26" t="e">
        <f>P145/#REF!*100</f>
        <v>#REF!</v>
      </c>
      <c r="AO145" s="26" t="e">
        <f>R145/#REF!*100</f>
        <v>#REF!</v>
      </c>
      <c r="AP145" s="26" t="e">
        <f>T145/#REF!*100</f>
        <v>#REF!</v>
      </c>
      <c r="AQ145" s="26" t="e">
        <f>V145/#REF!*100</f>
        <v>#REF!</v>
      </c>
      <c r="AR145" s="26" t="e">
        <f>X145/#REF!*100</f>
        <v>#REF!</v>
      </c>
      <c r="AS145" s="26" t="e">
        <f>K145/#REF!*100</f>
        <v>#REF!</v>
      </c>
      <c r="AT145" s="26" t="e">
        <f>M145/#REF!*100</f>
        <v>#REF!</v>
      </c>
      <c r="AU145" s="26" t="e">
        <f>O145/#REF!*100</f>
        <v>#REF!</v>
      </c>
      <c r="AV145" s="26" t="e">
        <f>Q145/#REF!*100</f>
        <v>#REF!</v>
      </c>
      <c r="AW145" s="26" t="e">
        <f>S145/#REF!*100</f>
        <v>#REF!</v>
      </c>
      <c r="AX145" s="26" t="e">
        <f>U145/#REF!*100</f>
        <v>#REF!</v>
      </c>
      <c r="AY145" s="26" t="e">
        <f>W145/#REF!*100</f>
        <v>#REF!</v>
      </c>
      <c r="BA145" s="26" t="e">
        <f>C145/#REF!*100</f>
        <v>#REF!</v>
      </c>
      <c r="BB145" s="26" t="e">
        <f>E145/#REF!*100</f>
        <v>#REF!</v>
      </c>
      <c r="BC145" s="26" t="e">
        <f>G145/#REF!*100</f>
        <v>#REF!</v>
      </c>
      <c r="BD145" s="26" t="e">
        <f>I145/#REF!*100</f>
        <v>#REF!</v>
      </c>
      <c r="BE145" s="26" t="e">
        <f>B145/#REF!*100</f>
        <v>#REF!</v>
      </c>
      <c r="BF145" s="26" t="e">
        <f>D145/#REF!*100</f>
        <v>#REF!</v>
      </c>
      <c r="BG145" s="26" t="e">
        <f>F145/#REF!*100</f>
        <v>#REF!</v>
      </c>
      <c r="BH145" s="26" t="e">
        <f>H145/#REF!*100</f>
        <v>#REF!</v>
      </c>
      <c r="BJ145" s="2" t="str">
        <f t="shared" si="13"/>
        <v>42409</v>
      </c>
      <c r="CA145" s="64">
        <v>6.6</v>
      </c>
      <c r="CB145" s="65">
        <v>14.7</v>
      </c>
      <c r="CC145" s="65">
        <v>0.6</v>
      </c>
      <c r="CD145" s="65">
        <v>0</v>
      </c>
      <c r="CE145" s="65">
        <v>8.6</v>
      </c>
      <c r="CF145" s="66">
        <v>55</v>
      </c>
    </row>
    <row r="146" spans="1:84" ht="12.75">
      <c r="A146" s="53">
        <v>42410</v>
      </c>
      <c r="B146" s="54">
        <v>7.618008004913793</v>
      </c>
      <c r="C146" s="55">
        <v>9.16433239969834</v>
      </c>
      <c r="D146" s="54">
        <v>1.8776467569827586</v>
      </c>
      <c r="E146" s="55">
        <v>2.2547224018099548</v>
      </c>
      <c r="F146" s="54">
        <v>1.295746100163793</v>
      </c>
      <c r="G146" s="55">
        <v>1.7663937369532428</v>
      </c>
      <c r="H146" s="54">
        <v>0.3876334154353448</v>
      </c>
      <c r="I146" s="55">
        <v>0.8580406521870286</v>
      </c>
      <c r="J146" s="55"/>
      <c r="K146" s="54">
        <v>6.019358579655172</v>
      </c>
      <c r="L146" s="55">
        <v>2.399032340211161</v>
      </c>
      <c r="M146" s="54">
        <v>3.696879105086207</v>
      </c>
      <c r="N146" s="55">
        <v>1.9372898343891403</v>
      </c>
      <c r="O146" s="54">
        <v>0.27453715106896553</v>
      </c>
      <c r="P146" s="55">
        <v>0.21022768081447962</v>
      </c>
      <c r="Q146" s="54">
        <v>2.0104064039224134</v>
      </c>
      <c r="R146" s="55">
        <v>1.8384344413273002</v>
      </c>
      <c r="S146" s="54">
        <v>0.7350749178965517</v>
      </c>
      <c r="T146" s="55">
        <v>0.6556499056561086</v>
      </c>
      <c r="U146" s="54">
        <v>0.28097598521551725</v>
      </c>
      <c r="V146" s="55">
        <v>0.5929985048265459</v>
      </c>
      <c r="W146" s="54">
        <v>3.4744683908189655</v>
      </c>
      <c r="X146" s="56">
        <v>2.2258901229260935</v>
      </c>
      <c r="Z146" s="38" t="e">
        <f>SUM(#REF!)</f>
        <v>#REF!</v>
      </c>
      <c r="AA146" s="26" t="e">
        <f>SUM(#REF!)</f>
        <v>#REF!</v>
      </c>
      <c r="AB146" s="26" t="e">
        <f>Z146/#REF!*100</f>
        <v>#REF!</v>
      </c>
      <c r="AC146" s="26" t="e">
        <f>AA146/#REF!*100</f>
        <v>#REF!</v>
      </c>
      <c r="AD146" s="26" t="e">
        <f t="shared" si="14"/>
        <v>#REF!</v>
      </c>
      <c r="AE146" s="26" t="e">
        <f t="shared" si="15"/>
        <v>#REF!</v>
      </c>
      <c r="AF146" s="26"/>
      <c r="AG146" s="26" t="e">
        <f>#REF!/SUM(#REF!)*100</f>
        <v>#REF!</v>
      </c>
      <c r="AH146" s="26" t="e">
        <f>#REF!/SUM(#REF!)*100</f>
        <v>#REF!</v>
      </c>
      <c r="AI146" s="26" t="e">
        <f>#REF!/SUM(#REF!)*100</f>
        <v>#REF!</v>
      </c>
      <c r="AJ146" s="26" t="e">
        <f>#REF!/SUM(#REF!)*100</f>
        <v>#REF!</v>
      </c>
      <c r="AL146" s="26" t="e">
        <f>L146/#REF!*100</f>
        <v>#REF!</v>
      </c>
      <c r="AM146" s="26" t="e">
        <f>N146/#REF!*100</f>
        <v>#REF!</v>
      </c>
      <c r="AN146" s="26" t="e">
        <f>P146/#REF!*100</f>
        <v>#REF!</v>
      </c>
      <c r="AO146" s="26" t="e">
        <f>R146/#REF!*100</f>
        <v>#REF!</v>
      </c>
      <c r="AP146" s="26" t="e">
        <f>T146/#REF!*100</f>
        <v>#REF!</v>
      </c>
      <c r="AQ146" s="26" t="e">
        <f>V146/#REF!*100</f>
        <v>#REF!</v>
      </c>
      <c r="AR146" s="26" t="e">
        <f>X146/#REF!*100</f>
        <v>#REF!</v>
      </c>
      <c r="AS146" s="26" t="e">
        <f>K146/#REF!*100</f>
        <v>#REF!</v>
      </c>
      <c r="AT146" s="26" t="e">
        <f>M146/#REF!*100</f>
        <v>#REF!</v>
      </c>
      <c r="AU146" s="26" t="e">
        <f>O146/#REF!*100</f>
        <v>#REF!</v>
      </c>
      <c r="AV146" s="26" t="e">
        <f>Q146/#REF!*100</f>
        <v>#REF!</v>
      </c>
      <c r="AW146" s="26" t="e">
        <f>S146/#REF!*100</f>
        <v>#REF!</v>
      </c>
      <c r="AX146" s="26" t="e">
        <f>U146/#REF!*100</f>
        <v>#REF!</v>
      </c>
      <c r="AY146" s="26" t="e">
        <f>W146/#REF!*100</f>
        <v>#REF!</v>
      </c>
      <c r="BA146" s="26" t="e">
        <f>C146/#REF!*100</f>
        <v>#REF!</v>
      </c>
      <c r="BB146" s="26" t="e">
        <f>E146/#REF!*100</f>
        <v>#REF!</v>
      </c>
      <c r="BC146" s="26" t="e">
        <f>G146/#REF!*100</f>
        <v>#REF!</v>
      </c>
      <c r="BD146" s="26" t="e">
        <f>I146/#REF!*100</f>
        <v>#REF!</v>
      </c>
      <c r="BE146" s="26" t="e">
        <f>B146/#REF!*100</f>
        <v>#REF!</v>
      </c>
      <c r="BF146" s="26" t="e">
        <f>D146/#REF!*100</f>
        <v>#REF!</v>
      </c>
      <c r="BG146" s="26" t="e">
        <f>F146/#REF!*100</f>
        <v>#REF!</v>
      </c>
      <c r="BH146" s="26" t="e">
        <f>H146/#REF!*100</f>
        <v>#REF!</v>
      </c>
      <c r="BJ146" s="2" t="str">
        <f t="shared" si="13"/>
        <v>42410</v>
      </c>
      <c r="CA146" s="64">
        <v>6</v>
      </c>
      <c r="CB146" s="65">
        <v>10.8</v>
      </c>
      <c r="CC146" s="65">
        <v>1.6</v>
      </c>
      <c r="CD146" s="65">
        <v>0</v>
      </c>
      <c r="CE146" s="65">
        <v>9.9</v>
      </c>
      <c r="CF146" s="66">
        <v>33</v>
      </c>
    </row>
    <row r="147" spans="1:84" ht="12.75">
      <c r="A147" s="53">
        <v>42412</v>
      </c>
      <c r="B147" s="54">
        <v>7.352901785732759</v>
      </c>
      <c r="C147" s="55">
        <v>8.795105221568628</v>
      </c>
      <c r="D147" s="54">
        <v>1.7769037356465518</v>
      </c>
      <c r="E147" s="55">
        <v>2.1962400345399695</v>
      </c>
      <c r="F147" s="54">
        <v>1.2011365968793104</v>
      </c>
      <c r="G147" s="55">
        <v>1.6105365223227754</v>
      </c>
      <c r="H147" s="54">
        <v>0.33098830049137934</v>
      </c>
      <c r="I147" s="55">
        <v>0.7941894705882352</v>
      </c>
      <c r="J147" s="55"/>
      <c r="K147" s="54">
        <v>5.783805418706897</v>
      </c>
      <c r="L147" s="55">
        <v>2.4527743498340873</v>
      </c>
      <c r="M147" s="54">
        <v>3.5185868226594827</v>
      </c>
      <c r="N147" s="55">
        <v>2.053141303137255</v>
      </c>
      <c r="O147" s="54">
        <v>0.29256876026293105</v>
      </c>
      <c r="P147" s="55">
        <v>0.23737700208144796</v>
      </c>
      <c r="Q147" s="54">
        <v>1.942136699525862</v>
      </c>
      <c r="R147" s="55">
        <v>1.8014452867269986</v>
      </c>
      <c r="S147" s="54">
        <v>0.7309482758620689</v>
      </c>
      <c r="T147" s="55">
        <v>0.7309749074509804</v>
      </c>
      <c r="U147" s="54">
        <v>0.2840943144482759</v>
      </c>
      <c r="V147" s="55">
        <v>0.5003460591251886</v>
      </c>
      <c r="W147" s="54">
        <v>3.3128869047413794</v>
      </c>
      <c r="X147" s="56">
        <v>2.2802426331825036</v>
      </c>
      <c r="Z147" s="38" t="e">
        <f>SUM(#REF!)</f>
        <v>#REF!</v>
      </c>
      <c r="AA147" s="26" t="e">
        <f>SUM(#REF!)</f>
        <v>#REF!</v>
      </c>
      <c r="AB147" s="26" t="e">
        <f>Z147/#REF!*100</f>
        <v>#REF!</v>
      </c>
      <c r="AC147" s="26" t="e">
        <f>AA147/#REF!*100</f>
        <v>#REF!</v>
      </c>
      <c r="AD147" s="26" t="e">
        <f t="shared" si="14"/>
        <v>#REF!</v>
      </c>
      <c r="AE147" s="26" t="e">
        <f t="shared" si="15"/>
        <v>#REF!</v>
      </c>
      <c r="AF147" s="26"/>
      <c r="AG147" s="26" t="e">
        <f>#REF!/SUM(#REF!)*100</f>
        <v>#REF!</v>
      </c>
      <c r="AH147" s="26" t="e">
        <f>#REF!/SUM(#REF!)*100</f>
        <v>#REF!</v>
      </c>
      <c r="AI147" s="26" t="e">
        <f>#REF!/SUM(#REF!)*100</f>
        <v>#REF!</v>
      </c>
      <c r="AJ147" s="26" t="e">
        <f>#REF!/SUM(#REF!)*100</f>
        <v>#REF!</v>
      </c>
      <c r="AL147" s="26" t="e">
        <f>L147/#REF!*100</f>
        <v>#REF!</v>
      </c>
      <c r="AM147" s="26" t="e">
        <f>N147/#REF!*100</f>
        <v>#REF!</v>
      </c>
      <c r="AN147" s="26" t="e">
        <f>P147/#REF!*100</f>
        <v>#REF!</v>
      </c>
      <c r="AO147" s="26" t="e">
        <f>R147/#REF!*100</f>
        <v>#REF!</v>
      </c>
      <c r="AP147" s="26" t="e">
        <f>T147/#REF!*100</f>
        <v>#REF!</v>
      </c>
      <c r="AQ147" s="26" t="e">
        <f>V147/#REF!*100</f>
        <v>#REF!</v>
      </c>
      <c r="AR147" s="26" t="e">
        <f>X147/#REF!*100</f>
        <v>#REF!</v>
      </c>
      <c r="AS147" s="26" t="e">
        <f>K147/#REF!*100</f>
        <v>#REF!</v>
      </c>
      <c r="AT147" s="26" t="e">
        <f>M147/#REF!*100</f>
        <v>#REF!</v>
      </c>
      <c r="AU147" s="26" t="e">
        <f>O147/#REF!*100</f>
        <v>#REF!</v>
      </c>
      <c r="AV147" s="26" t="e">
        <f>Q147/#REF!*100</f>
        <v>#REF!</v>
      </c>
      <c r="AW147" s="26" t="e">
        <f>S147/#REF!*100</f>
        <v>#REF!</v>
      </c>
      <c r="AX147" s="26" t="e">
        <f>U147/#REF!*100</f>
        <v>#REF!</v>
      </c>
      <c r="AY147" s="26" t="e">
        <f>W147/#REF!*100</f>
        <v>#REF!</v>
      </c>
      <c r="BA147" s="26" t="e">
        <f>C147/#REF!*100</f>
        <v>#REF!</v>
      </c>
      <c r="BB147" s="26" t="e">
        <f>E147/#REF!*100</f>
        <v>#REF!</v>
      </c>
      <c r="BC147" s="26" t="e">
        <f>G147/#REF!*100</f>
        <v>#REF!</v>
      </c>
      <c r="BD147" s="26" t="e">
        <f>I147/#REF!*100</f>
        <v>#REF!</v>
      </c>
      <c r="BE147" s="26" t="e">
        <f>B147/#REF!*100</f>
        <v>#REF!</v>
      </c>
      <c r="BF147" s="26" t="e">
        <f>D147/#REF!*100</f>
        <v>#REF!</v>
      </c>
      <c r="BG147" s="26" t="e">
        <f>F147/#REF!*100</f>
        <v>#REF!</v>
      </c>
      <c r="BH147" s="26" t="e">
        <f>H147/#REF!*100</f>
        <v>#REF!</v>
      </c>
      <c r="BJ147" s="2" t="str">
        <f t="shared" si="13"/>
        <v>42412</v>
      </c>
      <c r="CA147" s="64">
        <v>7.2</v>
      </c>
      <c r="CB147" s="65">
        <v>11.9</v>
      </c>
      <c r="CC147" s="65">
        <v>1.5</v>
      </c>
      <c r="CD147" s="65">
        <v>0</v>
      </c>
      <c r="CE147" s="65">
        <v>2.4</v>
      </c>
      <c r="CF147" s="66">
        <v>64</v>
      </c>
    </row>
    <row r="148" spans="1:84" ht="12.75">
      <c r="A148" s="53">
        <v>42415</v>
      </c>
      <c r="B148" s="54">
        <v>7.067183394913793</v>
      </c>
      <c r="C148" s="55">
        <v>8.346789485067873</v>
      </c>
      <c r="D148" s="54">
        <v>1.7021921182284483</v>
      </c>
      <c r="E148" s="55">
        <v>1.9312576312217196</v>
      </c>
      <c r="F148" s="54">
        <v>1.1325261699525861</v>
      </c>
      <c r="G148" s="55">
        <v>1.3394527042232278</v>
      </c>
      <c r="H148" s="54">
        <v>0.29748050081896554</v>
      </c>
      <c r="I148" s="55">
        <v>0.5327048768174962</v>
      </c>
      <c r="J148" s="55"/>
      <c r="K148" s="54">
        <v>6.643171182284482</v>
      </c>
      <c r="L148" s="55">
        <v>2.8473193473604828</v>
      </c>
      <c r="M148" s="54">
        <v>4.177589285732759</v>
      </c>
      <c r="N148" s="55">
        <v>2.1605032223227756</v>
      </c>
      <c r="O148" s="54">
        <v>0.3087120279137931</v>
      </c>
      <c r="P148" s="55">
        <v>0.2821266968325792</v>
      </c>
      <c r="Q148" s="54">
        <v>1.8175574712499998</v>
      </c>
      <c r="R148" s="55">
        <v>1.6542751366515838</v>
      </c>
      <c r="S148" s="54">
        <v>0.7202668308706897</v>
      </c>
      <c r="T148" s="55">
        <v>0.6328100004524887</v>
      </c>
      <c r="U148" s="54">
        <v>0.2736848316810345</v>
      </c>
      <c r="V148" s="55">
        <v>0.5810470574660633</v>
      </c>
      <c r="W148" s="54">
        <v>3.6998101395689655</v>
      </c>
      <c r="X148" s="56">
        <v>2.327502562745098</v>
      </c>
      <c r="Z148" s="38" t="e">
        <f>SUM(#REF!)</f>
        <v>#REF!</v>
      </c>
      <c r="AA148" s="26" t="e">
        <f>SUM(#REF!)</f>
        <v>#REF!</v>
      </c>
      <c r="AB148" s="26" t="e">
        <f>Z148/#REF!*100</f>
        <v>#REF!</v>
      </c>
      <c r="AC148" s="26" t="e">
        <f>AA148/#REF!*100</f>
        <v>#REF!</v>
      </c>
      <c r="AD148" s="26" t="e">
        <f t="shared" si="14"/>
        <v>#REF!</v>
      </c>
      <c r="AE148" s="26" t="e">
        <f t="shared" si="15"/>
        <v>#REF!</v>
      </c>
      <c r="AF148" s="26"/>
      <c r="AG148" s="26" t="e">
        <f>#REF!/SUM(#REF!)*100</f>
        <v>#REF!</v>
      </c>
      <c r="AH148" s="26" t="e">
        <f>#REF!/SUM(#REF!)*100</f>
        <v>#REF!</v>
      </c>
      <c r="AI148" s="26" t="e">
        <f>#REF!/SUM(#REF!)*100</f>
        <v>#REF!</v>
      </c>
      <c r="AJ148" s="26" t="e">
        <f>#REF!/SUM(#REF!)*100</f>
        <v>#REF!</v>
      </c>
      <c r="AL148" s="26" t="e">
        <f>L148/#REF!*100</f>
        <v>#REF!</v>
      </c>
      <c r="AM148" s="26" t="e">
        <f>N148/#REF!*100</f>
        <v>#REF!</v>
      </c>
      <c r="AN148" s="26" t="e">
        <f>P148/#REF!*100</f>
        <v>#REF!</v>
      </c>
      <c r="AO148" s="26" t="e">
        <f>R148/#REF!*100</f>
        <v>#REF!</v>
      </c>
      <c r="AP148" s="26" t="e">
        <f>T148/#REF!*100</f>
        <v>#REF!</v>
      </c>
      <c r="AQ148" s="26" t="e">
        <f>V148/#REF!*100</f>
        <v>#REF!</v>
      </c>
      <c r="AR148" s="26" t="e">
        <f>X148/#REF!*100</f>
        <v>#REF!</v>
      </c>
      <c r="AS148" s="26" t="e">
        <f>K148/#REF!*100</f>
        <v>#REF!</v>
      </c>
      <c r="AT148" s="26" t="e">
        <f>M148/#REF!*100</f>
        <v>#REF!</v>
      </c>
      <c r="AU148" s="26" t="e">
        <f>O148/#REF!*100</f>
        <v>#REF!</v>
      </c>
      <c r="AV148" s="26" t="e">
        <f>Q148/#REF!*100</f>
        <v>#REF!</v>
      </c>
      <c r="AW148" s="26" t="e">
        <f>S148/#REF!*100</f>
        <v>#REF!</v>
      </c>
      <c r="AX148" s="26" t="e">
        <f>U148/#REF!*100</f>
        <v>#REF!</v>
      </c>
      <c r="AY148" s="26" t="e">
        <f>W148/#REF!*100</f>
        <v>#REF!</v>
      </c>
      <c r="BA148" s="26" t="e">
        <f>C148/#REF!*100</f>
        <v>#REF!</v>
      </c>
      <c r="BB148" s="26" t="e">
        <f>E148/#REF!*100</f>
        <v>#REF!</v>
      </c>
      <c r="BC148" s="26" t="e">
        <f>G148/#REF!*100</f>
        <v>#REF!</v>
      </c>
      <c r="BD148" s="26" t="e">
        <f>I148/#REF!*100</f>
        <v>#REF!</v>
      </c>
      <c r="BE148" s="26" t="e">
        <f>B148/#REF!*100</f>
        <v>#REF!</v>
      </c>
      <c r="BF148" s="26" t="e">
        <f>D148/#REF!*100</f>
        <v>#REF!</v>
      </c>
      <c r="BG148" s="26" t="e">
        <f>F148/#REF!*100</f>
        <v>#REF!</v>
      </c>
      <c r="BH148" s="26" t="e">
        <f>H148/#REF!*100</f>
        <v>#REF!</v>
      </c>
      <c r="BJ148" s="2" t="str">
        <f t="shared" si="13"/>
        <v>42415</v>
      </c>
      <c r="CA148" s="64">
        <v>8.1</v>
      </c>
      <c r="CB148" s="65">
        <v>15.5</v>
      </c>
      <c r="CC148" s="65">
        <v>3.2</v>
      </c>
      <c r="CD148" s="65">
        <v>0.5</v>
      </c>
      <c r="CE148" s="65">
        <v>0.4</v>
      </c>
      <c r="CF148" s="66">
        <v>60</v>
      </c>
    </row>
    <row r="149" spans="1:84" ht="12.75">
      <c r="A149" s="53">
        <v>42416</v>
      </c>
      <c r="B149" s="54">
        <v>7.253749486853449</v>
      </c>
      <c r="C149" s="55">
        <v>8.97398908280543</v>
      </c>
      <c r="D149" s="54">
        <v>1.6679607963793104</v>
      </c>
      <c r="E149" s="55">
        <v>2.1387739711915534</v>
      </c>
      <c r="F149" s="54">
        <v>1.1773537561594827</v>
      </c>
      <c r="G149" s="55">
        <v>1.4682862888386123</v>
      </c>
      <c r="H149" s="54">
        <v>0.2879977421982759</v>
      </c>
      <c r="I149" s="55">
        <v>0.6493464052337858</v>
      </c>
      <c r="J149" s="55"/>
      <c r="K149" s="54">
        <v>6.4795864121551725</v>
      </c>
      <c r="L149" s="55">
        <v>2.8426687690799395</v>
      </c>
      <c r="M149" s="54">
        <v>3.997582101810345</v>
      </c>
      <c r="N149" s="55">
        <v>2.1602518396681747</v>
      </c>
      <c r="O149" s="54">
        <v>0.31159995894827586</v>
      </c>
      <c r="P149" s="55">
        <v>0.25145801911010557</v>
      </c>
      <c r="Q149" s="54">
        <v>2.0940014367672415</v>
      </c>
      <c r="R149" s="55">
        <v>2.2766984650075415</v>
      </c>
      <c r="S149" s="54">
        <v>0.7791174055818966</v>
      </c>
      <c r="T149" s="55">
        <v>0.7113670643137255</v>
      </c>
      <c r="U149" s="54">
        <v>0.35930264780172416</v>
      </c>
      <c r="V149" s="55">
        <v>0.8265221705882354</v>
      </c>
      <c r="W149" s="54">
        <v>3.6172742200431034</v>
      </c>
      <c r="X149" s="56">
        <v>2.5529927588235295</v>
      </c>
      <c r="Z149" s="38" t="e">
        <f>SUM(#REF!)</f>
        <v>#REF!</v>
      </c>
      <c r="AA149" s="26" t="e">
        <f>SUM(#REF!)</f>
        <v>#REF!</v>
      </c>
      <c r="AB149" s="26" t="e">
        <f>Z149/#REF!*100</f>
        <v>#REF!</v>
      </c>
      <c r="AC149" s="26" t="e">
        <f>AA149/#REF!*100</f>
        <v>#REF!</v>
      </c>
      <c r="AD149" s="26" t="e">
        <f t="shared" si="14"/>
        <v>#REF!</v>
      </c>
      <c r="AE149" s="26" t="e">
        <f t="shared" si="15"/>
        <v>#REF!</v>
      </c>
      <c r="AF149" s="26"/>
      <c r="AG149" s="26" t="e">
        <f>#REF!/SUM(#REF!)*100</f>
        <v>#REF!</v>
      </c>
      <c r="AH149" s="26" t="e">
        <f>#REF!/SUM(#REF!)*100</f>
        <v>#REF!</v>
      </c>
      <c r="AI149" s="26" t="e">
        <f>#REF!/SUM(#REF!)*100</f>
        <v>#REF!</v>
      </c>
      <c r="AJ149" s="26" t="e">
        <f>#REF!/SUM(#REF!)*100</f>
        <v>#REF!</v>
      </c>
      <c r="AL149" s="26" t="e">
        <f>L149/#REF!*100</f>
        <v>#REF!</v>
      </c>
      <c r="AM149" s="26" t="e">
        <f>N149/#REF!*100</f>
        <v>#REF!</v>
      </c>
      <c r="AN149" s="26" t="e">
        <f>P149/#REF!*100</f>
        <v>#REF!</v>
      </c>
      <c r="AO149" s="26" t="e">
        <f>R149/#REF!*100</f>
        <v>#REF!</v>
      </c>
      <c r="AP149" s="26" t="e">
        <f>T149/#REF!*100</f>
        <v>#REF!</v>
      </c>
      <c r="AQ149" s="26" t="e">
        <f>V149/#REF!*100</f>
        <v>#REF!</v>
      </c>
      <c r="AR149" s="26" t="e">
        <f>X149/#REF!*100</f>
        <v>#REF!</v>
      </c>
      <c r="AS149" s="26" t="e">
        <f>K149/#REF!*100</f>
        <v>#REF!</v>
      </c>
      <c r="AT149" s="26" t="e">
        <f>M149/#REF!*100</f>
        <v>#REF!</v>
      </c>
      <c r="AU149" s="26" t="e">
        <f>O149/#REF!*100</f>
        <v>#REF!</v>
      </c>
      <c r="AV149" s="26" t="e">
        <f>Q149/#REF!*100</f>
        <v>#REF!</v>
      </c>
      <c r="AW149" s="26" t="e">
        <f>S149/#REF!*100</f>
        <v>#REF!</v>
      </c>
      <c r="AX149" s="26" t="e">
        <f>U149/#REF!*100</f>
        <v>#REF!</v>
      </c>
      <c r="AY149" s="26" t="e">
        <f>W149/#REF!*100</f>
        <v>#REF!</v>
      </c>
      <c r="BA149" s="26" t="e">
        <f>C149/#REF!*100</f>
        <v>#REF!</v>
      </c>
      <c r="BB149" s="26" t="e">
        <f>E149/#REF!*100</f>
        <v>#REF!</v>
      </c>
      <c r="BC149" s="26" t="e">
        <f>G149/#REF!*100</f>
        <v>#REF!</v>
      </c>
      <c r="BD149" s="26" t="e">
        <f>I149/#REF!*100</f>
        <v>#REF!</v>
      </c>
      <c r="BE149" s="26" t="e">
        <f>B149/#REF!*100</f>
        <v>#REF!</v>
      </c>
      <c r="BF149" s="26" t="e">
        <f>D149/#REF!*100</f>
        <v>#REF!</v>
      </c>
      <c r="BG149" s="26" t="e">
        <f>F149/#REF!*100</f>
        <v>#REF!</v>
      </c>
      <c r="BH149" s="26" t="e">
        <f>H149/#REF!*100</f>
        <v>#REF!</v>
      </c>
      <c r="BJ149" s="2" t="str">
        <f t="shared" si="13"/>
        <v>42416</v>
      </c>
      <c r="CA149" s="64">
        <v>5.6</v>
      </c>
      <c r="CB149" s="65">
        <v>10</v>
      </c>
      <c r="CC149" s="65">
        <v>1.2</v>
      </c>
      <c r="CD149" s="65">
        <v>0</v>
      </c>
      <c r="CE149" s="65">
        <v>9.4</v>
      </c>
      <c r="CF149" s="66">
        <v>41</v>
      </c>
    </row>
    <row r="150" spans="1:84" ht="12.75">
      <c r="A150" s="53">
        <v>42417</v>
      </c>
      <c r="B150" s="54">
        <v>7.058814142025862</v>
      </c>
      <c r="C150" s="55">
        <v>8.545830639969834</v>
      </c>
      <c r="D150" s="54">
        <v>1.737383004913793</v>
      </c>
      <c r="E150" s="55">
        <v>2.1447712417797886</v>
      </c>
      <c r="F150" s="54">
        <v>1.1682969006465518</v>
      </c>
      <c r="G150" s="55">
        <v>1.5984845220211161</v>
      </c>
      <c r="H150" s="54">
        <v>0.31171490147844827</v>
      </c>
      <c r="I150" s="55">
        <v>0.6483049630165912</v>
      </c>
      <c r="J150" s="55"/>
      <c r="K150" s="54">
        <v>6.411561986853449</v>
      </c>
      <c r="L150" s="55">
        <v>2.7096873714479637</v>
      </c>
      <c r="M150" s="54">
        <v>3.734397578017241</v>
      </c>
      <c r="N150" s="55">
        <v>1.9644068349924584</v>
      </c>
      <c r="O150" s="54">
        <v>0.2897885878491379</v>
      </c>
      <c r="P150" s="55">
        <v>0.27523163111613874</v>
      </c>
      <c r="Q150" s="54">
        <v>2.076236658448276</v>
      </c>
      <c r="R150" s="55">
        <v>1.9023538553544497</v>
      </c>
      <c r="S150" s="54">
        <v>0.7962766830862069</v>
      </c>
      <c r="T150" s="55">
        <v>0.6980437862745098</v>
      </c>
      <c r="U150" s="54">
        <v>0.3254869663362069</v>
      </c>
      <c r="V150" s="55">
        <v>0.47086965324283564</v>
      </c>
      <c r="W150" s="54">
        <v>3.529400656810345</v>
      </c>
      <c r="X150" s="56">
        <v>2.2602038484162894</v>
      </c>
      <c r="Z150" s="38" t="e">
        <f>SUM(#REF!)</f>
        <v>#REF!</v>
      </c>
      <c r="AA150" s="26" t="e">
        <f>SUM(#REF!)</f>
        <v>#REF!</v>
      </c>
      <c r="AB150" s="26" t="e">
        <f>Z150/#REF!*100</f>
        <v>#REF!</v>
      </c>
      <c r="AC150" s="26" t="e">
        <f>AA150/#REF!*100</f>
        <v>#REF!</v>
      </c>
      <c r="AD150" s="26" t="e">
        <f t="shared" si="14"/>
        <v>#REF!</v>
      </c>
      <c r="AE150" s="26" t="e">
        <f t="shared" si="15"/>
        <v>#REF!</v>
      </c>
      <c r="AF150" s="26"/>
      <c r="AG150" s="26" t="e">
        <f>#REF!/SUM(#REF!)*100</f>
        <v>#REF!</v>
      </c>
      <c r="AH150" s="26" t="e">
        <f>#REF!/SUM(#REF!)*100</f>
        <v>#REF!</v>
      </c>
      <c r="AI150" s="26" t="e">
        <f>#REF!/SUM(#REF!)*100</f>
        <v>#REF!</v>
      </c>
      <c r="AJ150" s="26" t="e">
        <f>#REF!/SUM(#REF!)*100</f>
        <v>#REF!</v>
      </c>
      <c r="AL150" s="26" t="e">
        <f>L150/#REF!*100</f>
        <v>#REF!</v>
      </c>
      <c r="AM150" s="26" t="e">
        <f>N150/#REF!*100</f>
        <v>#REF!</v>
      </c>
      <c r="AN150" s="26" t="e">
        <f>P150/#REF!*100</f>
        <v>#REF!</v>
      </c>
      <c r="AO150" s="26" t="e">
        <f>R150/#REF!*100</f>
        <v>#REF!</v>
      </c>
      <c r="AP150" s="26" t="e">
        <f>T150/#REF!*100</f>
        <v>#REF!</v>
      </c>
      <c r="AQ150" s="26" t="e">
        <f>V150/#REF!*100</f>
        <v>#REF!</v>
      </c>
      <c r="AR150" s="26" t="e">
        <f>X150/#REF!*100</f>
        <v>#REF!</v>
      </c>
      <c r="AS150" s="26" t="e">
        <f>K150/#REF!*100</f>
        <v>#REF!</v>
      </c>
      <c r="AT150" s="26" t="e">
        <f>M150/#REF!*100</f>
        <v>#REF!</v>
      </c>
      <c r="AU150" s="26" t="e">
        <f>O150/#REF!*100</f>
        <v>#REF!</v>
      </c>
      <c r="AV150" s="26" t="e">
        <f>Q150/#REF!*100</f>
        <v>#REF!</v>
      </c>
      <c r="AW150" s="26" t="e">
        <f>S150/#REF!*100</f>
        <v>#REF!</v>
      </c>
      <c r="AX150" s="26" t="e">
        <f>U150/#REF!*100</f>
        <v>#REF!</v>
      </c>
      <c r="AY150" s="26" t="e">
        <f>W150/#REF!*100</f>
        <v>#REF!</v>
      </c>
      <c r="BA150" s="26" t="e">
        <f>C150/#REF!*100</f>
        <v>#REF!</v>
      </c>
      <c r="BB150" s="26" t="e">
        <f>E150/#REF!*100</f>
        <v>#REF!</v>
      </c>
      <c r="BC150" s="26" t="e">
        <f>G150/#REF!*100</f>
        <v>#REF!</v>
      </c>
      <c r="BD150" s="26" t="e">
        <f>I150/#REF!*100</f>
        <v>#REF!</v>
      </c>
      <c r="BE150" s="26" t="e">
        <f>B150/#REF!*100</f>
        <v>#REF!</v>
      </c>
      <c r="BF150" s="26" t="e">
        <f>D150/#REF!*100</f>
        <v>#REF!</v>
      </c>
      <c r="BG150" s="26" t="e">
        <f>F150/#REF!*100</f>
        <v>#REF!</v>
      </c>
      <c r="BH150" s="26" t="e">
        <f>H150/#REF!*100</f>
        <v>#REF!</v>
      </c>
      <c r="BJ150" s="2" t="str">
        <f t="shared" si="13"/>
        <v>42417</v>
      </c>
      <c r="CA150" s="64">
        <v>6.2</v>
      </c>
      <c r="CB150" s="65">
        <v>13.4</v>
      </c>
      <c r="CC150" s="65">
        <v>1.3</v>
      </c>
      <c r="CD150" s="65">
        <v>0</v>
      </c>
      <c r="CE150" s="65">
        <v>8.5</v>
      </c>
      <c r="CF150" s="66">
        <v>43</v>
      </c>
    </row>
    <row r="151" spans="1:84" ht="12.75">
      <c r="A151" s="53">
        <v>42418</v>
      </c>
      <c r="B151" s="54">
        <v>7.280200636293104</v>
      </c>
      <c r="C151" s="55">
        <v>9.013905049170436</v>
      </c>
      <c r="D151" s="54">
        <v>1.7301980706034483</v>
      </c>
      <c r="E151" s="55">
        <v>2.123026646606335</v>
      </c>
      <c r="F151" s="54">
        <v>1.1700713259439655</v>
      </c>
      <c r="G151" s="55">
        <v>1.6412195647058825</v>
      </c>
      <c r="H151" s="54">
        <v>0.2994663382586207</v>
      </c>
      <c r="I151" s="55">
        <v>0.6451626803921569</v>
      </c>
      <c r="J151" s="55"/>
      <c r="K151" s="54">
        <v>6.518965517241379</v>
      </c>
      <c r="L151" s="55">
        <v>2.7035284976470586</v>
      </c>
      <c r="M151" s="54">
        <v>3.815178571422414</v>
      </c>
      <c r="N151" s="55">
        <v>2.033285668627451</v>
      </c>
      <c r="O151" s="54">
        <v>0.30034893267672413</v>
      </c>
      <c r="P151" s="55">
        <v>0.24770523594268476</v>
      </c>
      <c r="Q151" s="54">
        <v>2.283610426939655</v>
      </c>
      <c r="R151" s="55">
        <v>2.0639928698340877</v>
      </c>
      <c r="S151" s="54">
        <v>0.8355346880129311</v>
      </c>
      <c r="T151" s="55">
        <v>0.7640317199095022</v>
      </c>
      <c r="U151" s="54">
        <v>0.32693195814655174</v>
      </c>
      <c r="V151" s="55">
        <v>0.5853744295625942</v>
      </c>
      <c r="W151" s="54">
        <v>3.629418103448276</v>
      </c>
      <c r="X151" s="56">
        <v>2.4224713194570135</v>
      </c>
      <c r="Z151" s="38" t="e">
        <f>SUM(#REF!)</f>
        <v>#REF!</v>
      </c>
      <c r="AA151" s="26" t="e">
        <f>SUM(#REF!)</f>
        <v>#REF!</v>
      </c>
      <c r="AB151" s="26" t="e">
        <f>Z151/#REF!*100</f>
        <v>#REF!</v>
      </c>
      <c r="AC151" s="26" t="e">
        <f>AA151/#REF!*100</f>
        <v>#REF!</v>
      </c>
      <c r="AD151" s="26" t="e">
        <f t="shared" si="14"/>
        <v>#REF!</v>
      </c>
      <c r="AE151" s="26" t="e">
        <f t="shared" si="15"/>
        <v>#REF!</v>
      </c>
      <c r="AF151" s="26"/>
      <c r="AG151" s="26" t="e">
        <f>#REF!/SUM(#REF!)*100</f>
        <v>#REF!</v>
      </c>
      <c r="AH151" s="26" t="e">
        <f>#REF!/SUM(#REF!)*100</f>
        <v>#REF!</v>
      </c>
      <c r="AI151" s="26" t="e">
        <f>#REF!/SUM(#REF!)*100</f>
        <v>#REF!</v>
      </c>
      <c r="AJ151" s="26" t="e">
        <f>#REF!/SUM(#REF!)*100</f>
        <v>#REF!</v>
      </c>
      <c r="AL151" s="26" t="e">
        <f>L151/#REF!*100</f>
        <v>#REF!</v>
      </c>
      <c r="AM151" s="26" t="e">
        <f>N151/#REF!*100</f>
        <v>#REF!</v>
      </c>
      <c r="AN151" s="26" t="e">
        <f>P151/#REF!*100</f>
        <v>#REF!</v>
      </c>
      <c r="AO151" s="26" t="e">
        <f>R151/#REF!*100</f>
        <v>#REF!</v>
      </c>
      <c r="AP151" s="26" t="e">
        <f>T151/#REF!*100</f>
        <v>#REF!</v>
      </c>
      <c r="AQ151" s="26" t="e">
        <f>V151/#REF!*100</f>
        <v>#REF!</v>
      </c>
      <c r="AR151" s="26" t="e">
        <f>X151/#REF!*100</f>
        <v>#REF!</v>
      </c>
      <c r="AS151" s="26" t="e">
        <f>K151/#REF!*100</f>
        <v>#REF!</v>
      </c>
      <c r="AT151" s="26" t="e">
        <f>M151/#REF!*100</f>
        <v>#REF!</v>
      </c>
      <c r="AU151" s="26" t="e">
        <f>O151/#REF!*100</f>
        <v>#REF!</v>
      </c>
      <c r="AV151" s="26" t="e">
        <f>Q151/#REF!*100</f>
        <v>#REF!</v>
      </c>
      <c r="AW151" s="26" t="e">
        <f>S151/#REF!*100</f>
        <v>#REF!</v>
      </c>
      <c r="AX151" s="26" t="e">
        <f>U151/#REF!*100</f>
        <v>#REF!</v>
      </c>
      <c r="AY151" s="26" t="e">
        <f>W151/#REF!*100</f>
        <v>#REF!</v>
      </c>
      <c r="BA151" s="26" t="e">
        <f>C151/#REF!*100</f>
        <v>#REF!</v>
      </c>
      <c r="BB151" s="26" t="e">
        <f>E151/#REF!*100</f>
        <v>#REF!</v>
      </c>
      <c r="BC151" s="26" t="e">
        <f>G151/#REF!*100</f>
        <v>#REF!</v>
      </c>
      <c r="BD151" s="26" t="e">
        <f>I151/#REF!*100</f>
        <v>#REF!</v>
      </c>
      <c r="BE151" s="26" t="e">
        <f>B151/#REF!*100</f>
        <v>#REF!</v>
      </c>
      <c r="BF151" s="26" t="e">
        <f>D151/#REF!*100</f>
        <v>#REF!</v>
      </c>
      <c r="BG151" s="26" t="e">
        <f>F151/#REF!*100</f>
        <v>#REF!</v>
      </c>
      <c r="BH151" s="26" t="e">
        <f>H151/#REF!*100</f>
        <v>#REF!</v>
      </c>
      <c r="BJ151" s="2" t="str">
        <f t="shared" si="13"/>
        <v>42418</v>
      </c>
      <c r="CA151" s="64">
        <v>6.2</v>
      </c>
      <c r="CB151" s="65">
        <v>10.7</v>
      </c>
      <c r="CC151" s="65">
        <v>1.1</v>
      </c>
      <c r="CD151" s="65">
        <v>0</v>
      </c>
      <c r="CE151" s="65">
        <v>6.8</v>
      </c>
      <c r="CF151" s="66">
        <v>53</v>
      </c>
    </row>
    <row r="152" spans="1:84" ht="12.75">
      <c r="A152" s="53">
        <v>42419</v>
      </c>
      <c r="B152" s="54">
        <v>6.5316697454741375</v>
      </c>
      <c r="C152" s="55">
        <v>7.931990231975867</v>
      </c>
      <c r="D152" s="54">
        <v>1.5509544334913792</v>
      </c>
      <c r="E152" s="55">
        <v>1.9806004452488688</v>
      </c>
      <c r="F152" s="54">
        <v>1.0482871510689655</v>
      </c>
      <c r="G152" s="55">
        <v>1.427364792006033</v>
      </c>
      <c r="H152" s="54">
        <v>0.24264162561637934</v>
      </c>
      <c r="I152" s="55">
        <v>0.5459204194570135</v>
      </c>
      <c r="J152" s="55"/>
      <c r="K152" s="54">
        <v>7.059175903103448</v>
      </c>
      <c r="L152" s="55">
        <v>3.5605995311915537</v>
      </c>
      <c r="M152" s="54">
        <v>4.0752935139655175</v>
      </c>
      <c r="N152" s="55">
        <v>2.307759560693816</v>
      </c>
      <c r="O152" s="54">
        <v>0.34169232348275863</v>
      </c>
      <c r="P152" s="55">
        <v>0.2839043309653092</v>
      </c>
      <c r="Q152" s="54">
        <v>2.522042282413793</v>
      </c>
      <c r="R152" s="55">
        <v>2.52892499653092</v>
      </c>
      <c r="S152" s="54">
        <v>1.0213608374396552</v>
      </c>
      <c r="T152" s="55">
        <v>1.1008125861085973</v>
      </c>
      <c r="U152" s="54">
        <v>0.34407224956896554</v>
      </c>
      <c r="V152" s="55">
        <v>0.6562284120663651</v>
      </c>
      <c r="W152" s="54">
        <v>3.903042898189655</v>
      </c>
      <c r="X152" s="56">
        <v>2.8519764549019606</v>
      </c>
      <c r="Z152" s="38" t="e">
        <f>SUM(#REF!)</f>
        <v>#REF!</v>
      </c>
      <c r="AA152" s="26" t="e">
        <f>SUM(#REF!)</f>
        <v>#REF!</v>
      </c>
      <c r="AB152" s="26" t="e">
        <f>Z152/#REF!*100</f>
        <v>#REF!</v>
      </c>
      <c r="AC152" s="26" t="e">
        <f>AA152/#REF!*100</f>
        <v>#REF!</v>
      </c>
      <c r="AD152" s="26" t="e">
        <f t="shared" si="14"/>
        <v>#REF!</v>
      </c>
      <c r="AE152" s="26" t="e">
        <f t="shared" si="15"/>
        <v>#REF!</v>
      </c>
      <c r="AF152" s="26"/>
      <c r="AG152" s="26" t="e">
        <f>#REF!/SUM(#REF!)*100</f>
        <v>#REF!</v>
      </c>
      <c r="AH152" s="26" t="e">
        <f>#REF!/SUM(#REF!)*100</f>
        <v>#REF!</v>
      </c>
      <c r="AI152" s="26" t="e">
        <f>#REF!/SUM(#REF!)*100</f>
        <v>#REF!</v>
      </c>
      <c r="AJ152" s="26" t="e">
        <f>#REF!/SUM(#REF!)*100</f>
        <v>#REF!</v>
      </c>
      <c r="AL152" s="26" t="e">
        <f>L152/#REF!*100</f>
        <v>#REF!</v>
      </c>
      <c r="AM152" s="26" t="e">
        <f>N152/#REF!*100</f>
        <v>#REF!</v>
      </c>
      <c r="AN152" s="26" t="e">
        <f>P152/#REF!*100</f>
        <v>#REF!</v>
      </c>
      <c r="AO152" s="26" t="e">
        <f>R152/#REF!*100</f>
        <v>#REF!</v>
      </c>
      <c r="AP152" s="26" t="e">
        <f>T152/#REF!*100</f>
        <v>#REF!</v>
      </c>
      <c r="AQ152" s="26" t="e">
        <f>V152/#REF!*100</f>
        <v>#REF!</v>
      </c>
      <c r="AR152" s="26" t="e">
        <f>X152/#REF!*100</f>
        <v>#REF!</v>
      </c>
      <c r="AS152" s="26" t="e">
        <f>K152/#REF!*100</f>
        <v>#REF!</v>
      </c>
      <c r="AT152" s="26" t="e">
        <f>M152/#REF!*100</f>
        <v>#REF!</v>
      </c>
      <c r="AU152" s="26" t="e">
        <f>O152/#REF!*100</f>
        <v>#REF!</v>
      </c>
      <c r="AV152" s="26" t="e">
        <f>Q152/#REF!*100</f>
        <v>#REF!</v>
      </c>
      <c r="AW152" s="26" t="e">
        <f>S152/#REF!*100</f>
        <v>#REF!</v>
      </c>
      <c r="AX152" s="26" t="e">
        <f>U152/#REF!*100</f>
        <v>#REF!</v>
      </c>
      <c r="AY152" s="26" t="e">
        <f>W152/#REF!*100</f>
        <v>#REF!</v>
      </c>
      <c r="BA152" s="26" t="e">
        <f>C152/#REF!*100</f>
        <v>#REF!</v>
      </c>
      <c r="BB152" s="26" t="e">
        <f>E152/#REF!*100</f>
        <v>#REF!</v>
      </c>
      <c r="BC152" s="26" t="e">
        <f>G152/#REF!*100</f>
        <v>#REF!</v>
      </c>
      <c r="BD152" s="26" t="e">
        <f>I152/#REF!*100</f>
        <v>#REF!</v>
      </c>
      <c r="BE152" s="26" t="e">
        <f>B152/#REF!*100</f>
        <v>#REF!</v>
      </c>
      <c r="BF152" s="26" t="e">
        <f>D152/#REF!*100</f>
        <v>#REF!</v>
      </c>
      <c r="BG152" s="26" t="e">
        <f>F152/#REF!*100</f>
        <v>#REF!</v>
      </c>
      <c r="BH152" s="26" t="e">
        <f>H152/#REF!*100</f>
        <v>#REF!</v>
      </c>
      <c r="BJ152" s="2" t="str">
        <f t="shared" si="13"/>
        <v>42419</v>
      </c>
      <c r="CA152" s="64">
        <v>9.7</v>
      </c>
      <c r="CB152" s="65">
        <v>16.5</v>
      </c>
      <c r="CC152" s="65">
        <v>2.4</v>
      </c>
      <c r="CD152" s="65">
        <v>0</v>
      </c>
      <c r="CE152" s="65">
        <v>9.3</v>
      </c>
      <c r="CF152" s="66">
        <v>54</v>
      </c>
    </row>
    <row r="153" spans="1:84" ht="12.75">
      <c r="A153" s="53">
        <v>42422</v>
      </c>
      <c r="B153" s="54">
        <v>7.492086412155172</v>
      </c>
      <c r="C153" s="55">
        <v>9.02321697903469</v>
      </c>
      <c r="D153" s="54">
        <v>1.7164347290517241</v>
      </c>
      <c r="E153" s="55">
        <v>2.1232852114630467</v>
      </c>
      <c r="F153" s="54">
        <v>1.1965527504094826</v>
      </c>
      <c r="G153" s="55">
        <v>1.7533577533936653</v>
      </c>
      <c r="H153" s="54">
        <v>0.26372126436637927</v>
      </c>
      <c r="I153" s="55">
        <v>0.5296811032126697</v>
      </c>
      <c r="J153" s="55"/>
      <c r="K153" s="54">
        <v>6.1924107142672415</v>
      </c>
      <c r="L153" s="55">
        <v>2.5414944532579185</v>
      </c>
      <c r="M153" s="54">
        <v>3.8228643267672413</v>
      </c>
      <c r="N153" s="55">
        <v>1.9605247693815988</v>
      </c>
      <c r="O153" s="54">
        <v>0.2802185960603448</v>
      </c>
      <c r="P153" s="55">
        <v>0.21319040437405734</v>
      </c>
      <c r="Q153" s="54">
        <v>1.8949548440086206</v>
      </c>
      <c r="R153" s="55">
        <v>1.5861899538461537</v>
      </c>
      <c r="S153" s="54">
        <v>0.7773942939224138</v>
      </c>
      <c r="T153" s="55">
        <v>0.6781127369381599</v>
      </c>
      <c r="U153" s="54">
        <v>0.27310960590948274</v>
      </c>
      <c r="V153" s="55">
        <v>0.4498181556561086</v>
      </c>
      <c r="W153" s="54">
        <v>3.6267374794827587</v>
      </c>
      <c r="X153" s="56">
        <v>2.1883263794871795</v>
      </c>
      <c r="Z153" s="38" t="e">
        <f>SUM(#REF!)</f>
        <v>#REF!</v>
      </c>
      <c r="AA153" s="26" t="e">
        <f>SUM(#REF!)</f>
        <v>#REF!</v>
      </c>
      <c r="AB153" s="26" t="e">
        <f>Z153/#REF!*100</f>
        <v>#REF!</v>
      </c>
      <c r="AC153" s="26" t="e">
        <f>AA153/#REF!*100</f>
        <v>#REF!</v>
      </c>
      <c r="AD153" s="26" t="e">
        <f t="shared" si="14"/>
        <v>#REF!</v>
      </c>
      <c r="AE153" s="26" t="e">
        <f t="shared" si="15"/>
        <v>#REF!</v>
      </c>
      <c r="AF153" s="26"/>
      <c r="AG153" s="26" t="e">
        <f>#REF!/SUM(#REF!)*100</f>
        <v>#REF!</v>
      </c>
      <c r="AH153" s="26" t="e">
        <f>#REF!/SUM(#REF!)*100</f>
        <v>#REF!</v>
      </c>
      <c r="AI153" s="26" t="e">
        <f>#REF!/SUM(#REF!)*100</f>
        <v>#REF!</v>
      </c>
      <c r="AJ153" s="26" t="e">
        <f>#REF!/SUM(#REF!)*100</f>
        <v>#REF!</v>
      </c>
      <c r="AL153" s="26" t="e">
        <f>L153/#REF!*100</f>
        <v>#REF!</v>
      </c>
      <c r="AM153" s="26" t="e">
        <f>N153/#REF!*100</f>
        <v>#REF!</v>
      </c>
      <c r="AN153" s="26" t="e">
        <f>P153/#REF!*100</f>
        <v>#REF!</v>
      </c>
      <c r="AO153" s="26" t="e">
        <f>R153/#REF!*100</f>
        <v>#REF!</v>
      </c>
      <c r="AP153" s="26" t="e">
        <f>T153/#REF!*100</f>
        <v>#REF!</v>
      </c>
      <c r="AQ153" s="26" t="e">
        <f>V153/#REF!*100</f>
        <v>#REF!</v>
      </c>
      <c r="AR153" s="26" t="e">
        <f>X153/#REF!*100</f>
        <v>#REF!</v>
      </c>
      <c r="AS153" s="26" t="e">
        <f>K153/#REF!*100</f>
        <v>#REF!</v>
      </c>
      <c r="AT153" s="26" t="e">
        <f>M153/#REF!*100</f>
        <v>#REF!</v>
      </c>
      <c r="AU153" s="26" t="e">
        <f>O153/#REF!*100</f>
        <v>#REF!</v>
      </c>
      <c r="AV153" s="26" t="e">
        <f>Q153/#REF!*100</f>
        <v>#REF!</v>
      </c>
      <c r="AW153" s="26" t="e">
        <f>S153/#REF!*100</f>
        <v>#REF!</v>
      </c>
      <c r="AX153" s="26" t="e">
        <f>U153/#REF!*100</f>
        <v>#REF!</v>
      </c>
      <c r="AY153" s="26" t="e">
        <f>W153/#REF!*100</f>
        <v>#REF!</v>
      </c>
      <c r="BA153" s="26" t="e">
        <f>C153/#REF!*100</f>
        <v>#REF!</v>
      </c>
      <c r="BB153" s="26" t="e">
        <f>E153/#REF!*100</f>
        <v>#REF!</v>
      </c>
      <c r="BC153" s="26" t="e">
        <f>G153/#REF!*100</f>
        <v>#REF!</v>
      </c>
      <c r="BD153" s="26" t="e">
        <f>I153/#REF!*100</f>
        <v>#REF!</v>
      </c>
      <c r="BE153" s="26" t="e">
        <f>B153/#REF!*100</f>
        <v>#REF!</v>
      </c>
      <c r="BF153" s="26" t="e">
        <f>D153/#REF!*100</f>
        <v>#REF!</v>
      </c>
      <c r="BG153" s="26" t="e">
        <f>F153/#REF!*100</f>
        <v>#REF!</v>
      </c>
      <c r="BH153" s="26" t="e">
        <f>H153/#REF!*100</f>
        <v>#REF!</v>
      </c>
      <c r="BJ153" s="2" t="str">
        <f t="shared" si="13"/>
        <v>42422</v>
      </c>
      <c r="CA153" s="64">
        <v>6.7</v>
      </c>
      <c r="CB153" s="65">
        <v>9.8</v>
      </c>
      <c r="CC153" s="65">
        <v>4.9</v>
      </c>
      <c r="CD153" s="65">
        <v>1.5</v>
      </c>
      <c r="CE153" s="65">
        <v>0.5</v>
      </c>
      <c r="CF153" s="66">
        <v>56</v>
      </c>
    </row>
    <row r="154" spans="1:84" ht="12.75">
      <c r="A154" s="53">
        <v>42423</v>
      </c>
      <c r="B154" s="54">
        <v>7.315649630560345</v>
      </c>
      <c r="C154" s="55">
        <v>9.000969618552036</v>
      </c>
      <c r="D154" s="54">
        <v>1.716398809525862</v>
      </c>
      <c r="E154" s="55">
        <v>2.193295266817496</v>
      </c>
      <c r="F154" s="54">
        <v>1.1913444170775862</v>
      </c>
      <c r="G154" s="55">
        <v>1.6979278891402716</v>
      </c>
      <c r="H154" s="54">
        <v>0.22726293103448275</v>
      </c>
      <c r="I154" s="55">
        <v>0.546649428959276</v>
      </c>
      <c r="J154" s="55"/>
      <c r="K154" s="54">
        <v>6.426318760258621</v>
      </c>
      <c r="L154" s="55">
        <v>2.723621150090498</v>
      </c>
      <c r="M154" s="54">
        <v>3.721966338275862</v>
      </c>
      <c r="N154" s="55">
        <v>1.939785704524887</v>
      </c>
      <c r="O154" s="54">
        <v>0.29239532019827585</v>
      </c>
      <c r="P154" s="55">
        <v>0.2918731595173454</v>
      </c>
      <c r="Q154" s="54">
        <v>2.2102924876724135</v>
      </c>
      <c r="R154" s="55">
        <v>2.123268887933635</v>
      </c>
      <c r="S154" s="54">
        <v>0.8521069376034482</v>
      </c>
      <c r="T154" s="55">
        <v>0.7515164574057316</v>
      </c>
      <c r="U154" s="54">
        <v>0.3166440886637931</v>
      </c>
      <c r="V154" s="55">
        <v>0.7805119716440423</v>
      </c>
      <c r="W154" s="54">
        <v>3.5664285714224135</v>
      </c>
      <c r="X154" s="56">
        <v>2.3826451325791855</v>
      </c>
      <c r="Z154" s="38" t="e">
        <f>SUM(#REF!)</f>
        <v>#REF!</v>
      </c>
      <c r="AA154" s="26" t="e">
        <f>SUM(#REF!)</f>
        <v>#REF!</v>
      </c>
      <c r="AB154" s="26" t="e">
        <f>Z154/#REF!*100</f>
        <v>#REF!</v>
      </c>
      <c r="AC154" s="26" t="e">
        <f>AA154/#REF!*100</f>
        <v>#REF!</v>
      </c>
      <c r="AD154" s="26" t="e">
        <f t="shared" si="14"/>
        <v>#REF!</v>
      </c>
      <c r="AE154" s="26" t="e">
        <f t="shared" si="15"/>
        <v>#REF!</v>
      </c>
      <c r="AF154" s="26"/>
      <c r="AG154" s="26" t="e">
        <f>#REF!/SUM(#REF!)*100</f>
        <v>#REF!</v>
      </c>
      <c r="AH154" s="26" t="e">
        <f>#REF!/SUM(#REF!)*100</f>
        <v>#REF!</v>
      </c>
      <c r="AI154" s="26" t="e">
        <f>#REF!/SUM(#REF!)*100</f>
        <v>#REF!</v>
      </c>
      <c r="AJ154" s="26" t="e">
        <f>#REF!/SUM(#REF!)*100</f>
        <v>#REF!</v>
      </c>
      <c r="AL154" s="26" t="e">
        <f>L154/#REF!*100</f>
        <v>#REF!</v>
      </c>
      <c r="AM154" s="26" t="e">
        <f>N154/#REF!*100</f>
        <v>#REF!</v>
      </c>
      <c r="AN154" s="26" t="e">
        <f>P154/#REF!*100</f>
        <v>#REF!</v>
      </c>
      <c r="AO154" s="26" t="e">
        <f>R154/#REF!*100</f>
        <v>#REF!</v>
      </c>
      <c r="AP154" s="26" t="e">
        <f>T154/#REF!*100</f>
        <v>#REF!</v>
      </c>
      <c r="AQ154" s="26" t="e">
        <f>V154/#REF!*100</f>
        <v>#REF!</v>
      </c>
      <c r="AR154" s="26" t="e">
        <f>X154/#REF!*100</f>
        <v>#REF!</v>
      </c>
      <c r="AS154" s="26" t="e">
        <f>K154/#REF!*100</f>
        <v>#REF!</v>
      </c>
      <c r="AT154" s="26" t="e">
        <f>M154/#REF!*100</f>
        <v>#REF!</v>
      </c>
      <c r="AU154" s="26" t="e">
        <f>O154/#REF!*100</f>
        <v>#REF!</v>
      </c>
      <c r="AV154" s="26" t="e">
        <f>Q154/#REF!*100</f>
        <v>#REF!</v>
      </c>
      <c r="AW154" s="26" t="e">
        <f>S154/#REF!*100</f>
        <v>#REF!</v>
      </c>
      <c r="AX154" s="26" t="e">
        <f>U154/#REF!*100</f>
        <v>#REF!</v>
      </c>
      <c r="AY154" s="26" t="e">
        <f>W154/#REF!*100</f>
        <v>#REF!</v>
      </c>
      <c r="BA154" s="26" t="e">
        <f>C154/#REF!*100</f>
        <v>#REF!</v>
      </c>
      <c r="BB154" s="26" t="e">
        <f>E154/#REF!*100</f>
        <v>#REF!</v>
      </c>
      <c r="BC154" s="26" t="e">
        <f>G154/#REF!*100</f>
        <v>#REF!</v>
      </c>
      <c r="BD154" s="26" t="e">
        <f>I154/#REF!*100</f>
        <v>#REF!</v>
      </c>
      <c r="BE154" s="26" t="e">
        <f>B154/#REF!*100</f>
        <v>#REF!</v>
      </c>
      <c r="BF154" s="26" t="e">
        <f>D154/#REF!*100</f>
        <v>#REF!</v>
      </c>
      <c r="BG154" s="26" t="e">
        <f>F154/#REF!*100</f>
        <v>#REF!</v>
      </c>
      <c r="BH154" s="26" t="e">
        <f>H154/#REF!*100</f>
        <v>#REF!</v>
      </c>
      <c r="BJ154" s="2" t="str">
        <f t="shared" si="13"/>
        <v>42423</v>
      </c>
      <c r="CA154" s="64">
        <v>6.7</v>
      </c>
      <c r="CB154" s="65">
        <v>10</v>
      </c>
      <c r="CC154" s="65">
        <v>4.9</v>
      </c>
      <c r="CD154" s="65">
        <v>0</v>
      </c>
      <c r="CE154" s="65">
        <v>0.1</v>
      </c>
      <c r="CF154" s="66">
        <v>82</v>
      </c>
    </row>
    <row r="155" spans="1:84" ht="12.75">
      <c r="A155" s="53">
        <v>42424</v>
      </c>
      <c r="B155" s="54">
        <v>7.666079125603448</v>
      </c>
      <c r="C155" s="55">
        <v>9.057458880995474</v>
      </c>
      <c r="D155" s="54">
        <v>1.8556126847413794</v>
      </c>
      <c r="E155" s="55">
        <v>2.105850032277526</v>
      </c>
      <c r="F155" s="54">
        <v>1.2924928160905174</v>
      </c>
      <c r="G155" s="55">
        <v>1.6601127630467571</v>
      </c>
      <c r="H155" s="54">
        <v>0.20353550903017242</v>
      </c>
      <c r="I155" s="55">
        <v>0.46661998132730015</v>
      </c>
      <c r="J155" s="55"/>
      <c r="K155" s="54">
        <v>5.8896028325000005</v>
      </c>
      <c r="L155" s="55">
        <v>2.3211576005731525</v>
      </c>
      <c r="M155" s="54">
        <v>3.541828817715517</v>
      </c>
      <c r="N155" s="55">
        <v>1.745484907254902</v>
      </c>
      <c r="O155" s="54">
        <v>0.2740506978663793</v>
      </c>
      <c r="P155" s="55">
        <v>0.19544997485671195</v>
      </c>
      <c r="Q155" s="54">
        <v>2.078644293922414</v>
      </c>
      <c r="R155" s="55">
        <v>1.7179503503770739</v>
      </c>
      <c r="S155" s="54">
        <v>0.8122937192112069</v>
      </c>
      <c r="T155" s="55">
        <v>0.6688115805731524</v>
      </c>
      <c r="U155" s="54">
        <v>0.3194134852155172</v>
      </c>
      <c r="V155" s="55">
        <v>0.479553126546003</v>
      </c>
      <c r="W155" s="54">
        <v>3.3671854474568965</v>
      </c>
      <c r="X155" s="56">
        <v>2.0293807499245853</v>
      </c>
      <c r="Z155" s="38" t="e">
        <f>SUM(#REF!)</f>
        <v>#REF!</v>
      </c>
      <c r="AA155" s="26" t="e">
        <f>SUM(#REF!)</f>
        <v>#REF!</v>
      </c>
      <c r="AB155" s="26" t="e">
        <f>Z155/#REF!*100</f>
        <v>#REF!</v>
      </c>
      <c r="AC155" s="26" t="e">
        <f>AA155/#REF!*100</f>
        <v>#REF!</v>
      </c>
      <c r="AD155" s="26" t="e">
        <f t="shared" si="14"/>
        <v>#REF!</v>
      </c>
      <c r="AE155" s="26" t="e">
        <f t="shared" si="15"/>
        <v>#REF!</v>
      </c>
      <c r="AF155" s="26"/>
      <c r="AG155" s="26" t="e">
        <f>#REF!/SUM(#REF!)*100</f>
        <v>#REF!</v>
      </c>
      <c r="AH155" s="26" t="e">
        <f>#REF!/SUM(#REF!)*100</f>
        <v>#REF!</v>
      </c>
      <c r="AI155" s="26" t="e">
        <f>#REF!/SUM(#REF!)*100</f>
        <v>#REF!</v>
      </c>
      <c r="AJ155" s="26" t="e">
        <f>#REF!/SUM(#REF!)*100</f>
        <v>#REF!</v>
      </c>
      <c r="AL155" s="26" t="e">
        <f>L155/#REF!*100</f>
        <v>#REF!</v>
      </c>
      <c r="AM155" s="26" t="e">
        <f>N155/#REF!*100</f>
        <v>#REF!</v>
      </c>
      <c r="AN155" s="26" t="e">
        <f>P155/#REF!*100</f>
        <v>#REF!</v>
      </c>
      <c r="AO155" s="26" t="e">
        <f>R155/#REF!*100</f>
        <v>#REF!</v>
      </c>
      <c r="AP155" s="26" t="e">
        <f>T155/#REF!*100</f>
        <v>#REF!</v>
      </c>
      <c r="AQ155" s="26" t="e">
        <f>V155/#REF!*100</f>
        <v>#REF!</v>
      </c>
      <c r="AR155" s="26" t="e">
        <f>X155/#REF!*100</f>
        <v>#REF!</v>
      </c>
      <c r="AS155" s="26" t="e">
        <f>K155/#REF!*100</f>
        <v>#REF!</v>
      </c>
      <c r="AT155" s="26" t="e">
        <f>M155/#REF!*100</f>
        <v>#REF!</v>
      </c>
      <c r="AU155" s="26" t="e">
        <f>O155/#REF!*100</f>
        <v>#REF!</v>
      </c>
      <c r="AV155" s="26" t="e">
        <f>Q155/#REF!*100</f>
        <v>#REF!</v>
      </c>
      <c r="AW155" s="26" t="e">
        <f>S155/#REF!*100</f>
        <v>#REF!</v>
      </c>
      <c r="AX155" s="26" t="e">
        <f>U155/#REF!*100</f>
        <v>#REF!</v>
      </c>
      <c r="AY155" s="26" t="e">
        <f>W155/#REF!*100</f>
        <v>#REF!</v>
      </c>
      <c r="BA155" s="26" t="e">
        <f>C155/#REF!*100</f>
        <v>#REF!</v>
      </c>
      <c r="BB155" s="26" t="e">
        <f>E155/#REF!*100</f>
        <v>#REF!</v>
      </c>
      <c r="BC155" s="26" t="e">
        <f>G155/#REF!*100</f>
        <v>#REF!</v>
      </c>
      <c r="BD155" s="26" t="e">
        <f>I155/#REF!*100</f>
        <v>#REF!</v>
      </c>
      <c r="BE155" s="26" t="e">
        <f>B155/#REF!*100</f>
        <v>#REF!</v>
      </c>
      <c r="BF155" s="26" t="e">
        <f>D155/#REF!*100</f>
        <v>#REF!</v>
      </c>
      <c r="BG155" s="26" t="e">
        <f>F155/#REF!*100</f>
        <v>#REF!</v>
      </c>
      <c r="BH155" s="26" t="e">
        <f>H155/#REF!*100</f>
        <v>#REF!</v>
      </c>
      <c r="BJ155" s="2" t="str">
        <f t="shared" si="13"/>
        <v>42424</v>
      </c>
      <c r="CA155" s="64">
        <v>5.8</v>
      </c>
      <c r="CB155" s="65">
        <v>7.7</v>
      </c>
      <c r="CC155" s="65">
        <v>2.5</v>
      </c>
      <c r="CD155" s="65">
        <v>0.5</v>
      </c>
      <c r="CE155" s="65">
        <v>0.1</v>
      </c>
      <c r="CF155" s="66">
        <v>50</v>
      </c>
    </row>
    <row r="156" spans="1:84" ht="12.75">
      <c r="A156" s="53">
        <v>42425</v>
      </c>
      <c r="B156" s="54">
        <v>7.86751590724138</v>
      </c>
      <c r="C156" s="55">
        <v>9.393557422926094</v>
      </c>
      <c r="D156" s="54">
        <v>1.8200020525431035</v>
      </c>
      <c r="E156" s="55">
        <v>2.2627127773755658</v>
      </c>
      <c r="F156" s="54">
        <v>1.3599497126422415</v>
      </c>
      <c r="G156" s="55">
        <v>1.942541119004525</v>
      </c>
      <c r="H156" s="54">
        <v>0.1761288998362069</v>
      </c>
      <c r="I156" s="55">
        <v>0.45128564253393666</v>
      </c>
      <c r="J156" s="55"/>
      <c r="K156" s="54">
        <v>6.2586258210344825</v>
      </c>
      <c r="L156" s="55">
        <v>2.53960908372549</v>
      </c>
      <c r="M156" s="54">
        <v>3.6264983579741377</v>
      </c>
      <c r="N156" s="55">
        <v>1.8701706789894421</v>
      </c>
      <c r="O156" s="54">
        <v>0.28213259441810346</v>
      </c>
      <c r="P156" s="55">
        <v>0.2383107088989442</v>
      </c>
      <c r="Q156" s="54">
        <v>2.1798799261206896</v>
      </c>
      <c r="R156" s="55">
        <v>2.0818266701357464</v>
      </c>
      <c r="S156" s="54">
        <v>0.8594057881767242</v>
      </c>
      <c r="T156" s="55">
        <v>0.7653425006334842</v>
      </c>
      <c r="U156" s="54">
        <v>0.3496074507327586</v>
      </c>
      <c r="V156" s="55">
        <v>0.5506944036199094</v>
      </c>
      <c r="W156" s="54">
        <v>3.4639957922844826</v>
      </c>
      <c r="X156" s="56">
        <v>2.046851841025641</v>
      </c>
      <c r="Z156" s="38" t="e">
        <f>SUM(#REF!)</f>
        <v>#REF!</v>
      </c>
      <c r="AA156" s="26" t="e">
        <f>SUM(#REF!)</f>
        <v>#REF!</v>
      </c>
      <c r="AB156" s="26" t="e">
        <f>Z156/#REF!*100</f>
        <v>#REF!</v>
      </c>
      <c r="AC156" s="26" t="e">
        <f>AA156/#REF!*100</f>
        <v>#REF!</v>
      </c>
      <c r="AD156" s="26" t="e">
        <f t="shared" si="14"/>
        <v>#REF!</v>
      </c>
      <c r="AE156" s="26" t="e">
        <f t="shared" si="15"/>
        <v>#REF!</v>
      </c>
      <c r="AF156" s="26"/>
      <c r="AG156" s="26" t="e">
        <f>#REF!/SUM(#REF!)*100</f>
        <v>#REF!</v>
      </c>
      <c r="AH156" s="26" t="e">
        <f>#REF!/SUM(#REF!)*100</f>
        <v>#REF!</v>
      </c>
      <c r="AI156" s="26" t="e">
        <f>#REF!/SUM(#REF!)*100</f>
        <v>#REF!</v>
      </c>
      <c r="AJ156" s="26" t="e">
        <f>#REF!/SUM(#REF!)*100</f>
        <v>#REF!</v>
      </c>
      <c r="AL156" s="26" t="e">
        <f>L156/#REF!*100</f>
        <v>#REF!</v>
      </c>
      <c r="AM156" s="26" t="e">
        <f>N156/#REF!*100</f>
        <v>#REF!</v>
      </c>
      <c r="AN156" s="26" t="e">
        <f>P156/#REF!*100</f>
        <v>#REF!</v>
      </c>
      <c r="AO156" s="26" t="e">
        <f>R156/#REF!*100</f>
        <v>#REF!</v>
      </c>
      <c r="AP156" s="26" t="e">
        <f>T156/#REF!*100</f>
        <v>#REF!</v>
      </c>
      <c r="AQ156" s="26" t="e">
        <f>V156/#REF!*100</f>
        <v>#REF!</v>
      </c>
      <c r="AR156" s="26" t="e">
        <f>X156/#REF!*100</f>
        <v>#REF!</v>
      </c>
      <c r="AS156" s="26" t="e">
        <f>K156/#REF!*100</f>
        <v>#REF!</v>
      </c>
      <c r="AT156" s="26" t="e">
        <f>M156/#REF!*100</f>
        <v>#REF!</v>
      </c>
      <c r="AU156" s="26" t="e">
        <f>O156/#REF!*100</f>
        <v>#REF!</v>
      </c>
      <c r="AV156" s="26" t="e">
        <f>Q156/#REF!*100</f>
        <v>#REF!</v>
      </c>
      <c r="AW156" s="26" t="e">
        <f>S156/#REF!*100</f>
        <v>#REF!</v>
      </c>
      <c r="AX156" s="26" t="e">
        <f>U156/#REF!*100</f>
        <v>#REF!</v>
      </c>
      <c r="AY156" s="26" t="e">
        <f>W156/#REF!*100</f>
        <v>#REF!</v>
      </c>
      <c r="BA156" s="26" t="e">
        <f>C156/#REF!*100</f>
        <v>#REF!</v>
      </c>
      <c r="BB156" s="26" t="e">
        <f>E156/#REF!*100</f>
        <v>#REF!</v>
      </c>
      <c r="BC156" s="26" t="e">
        <f>G156/#REF!*100</f>
        <v>#REF!</v>
      </c>
      <c r="BD156" s="26" t="e">
        <f>I156/#REF!*100</f>
        <v>#REF!</v>
      </c>
      <c r="BE156" s="26" t="e">
        <f>B156/#REF!*100</f>
        <v>#REF!</v>
      </c>
      <c r="BF156" s="26" t="e">
        <f>D156/#REF!*100</f>
        <v>#REF!</v>
      </c>
      <c r="BG156" s="26" t="e">
        <f>F156/#REF!*100</f>
        <v>#REF!</v>
      </c>
      <c r="BH156" s="26" t="e">
        <f>H156/#REF!*100</f>
        <v>#REF!</v>
      </c>
      <c r="BJ156" s="2" t="str">
        <f t="shared" si="13"/>
        <v>42425</v>
      </c>
      <c r="CA156" s="64">
        <v>3.8</v>
      </c>
      <c r="CB156" s="65">
        <v>8.4</v>
      </c>
      <c r="CC156" s="65">
        <v>0.4</v>
      </c>
      <c r="CD156" s="65">
        <v>0.5</v>
      </c>
      <c r="CE156" s="65">
        <v>2</v>
      </c>
      <c r="CF156" s="66">
        <v>61</v>
      </c>
    </row>
    <row r="157" spans="1:84" ht="12.75">
      <c r="A157" s="53">
        <v>42426</v>
      </c>
      <c r="B157" s="54">
        <v>7.345365811115898</v>
      </c>
      <c r="C157" s="55">
        <v>8.863293051359516</v>
      </c>
      <c r="D157" s="54">
        <v>1.6967696600603188</v>
      </c>
      <c r="E157" s="55">
        <v>2.1759818731117826</v>
      </c>
      <c r="F157" s="54">
        <v>1.2187962905988798</v>
      </c>
      <c r="G157" s="55">
        <v>1.6669184290030212</v>
      </c>
      <c r="H157" s="54">
        <v>0.1477606122145627</v>
      </c>
      <c r="I157" s="55">
        <v>0.402190332326284</v>
      </c>
      <c r="J157" s="55"/>
      <c r="K157" s="54">
        <v>6.619081471434726</v>
      </c>
      <c r="L157" s="55">
        <v>2.815510521706949</v>
      </c>
      <c r="M157" s="54">
        <v>3.7802230155105554</v>
      </c>
      <c r="N157" s="55">
        <v>1.9323936385800604</v>
      </c>
      <c r="O157" s="54">
        <v>0.3130680535889703</v>
      </c>
      <c r="P157" s="55">
        <v>0.22507552870090636</v>
      </c>
      <c r="Q157" s="54">
        <v>2.4006144724256786</v>
      </c>
      <c r="R157" s="55">
        <v>2.1021811773413894</v>
      </c>
      <c r="S157" s="54">
        <v>0.9328081081645841</v>
      </c>
      <c r="T157" s="55">
        <v>0.8806908096978852</v>
      </c>
      <c r="U157" s="54">
        <v>0.31310652223179664</v>
      </c>
      <c r="V157" s="55">
        <v>0.4966600619335347</v>
      </c>
      <c r="W157" s="54">
        <v>3.549759442783283</v>
      </c>
      <c r="X157" s="56">
        <v>2.3723614</v>
      </c>
      <c r="Z157" s="38" t="e">
        <f>SUM(#REF!)</f>
        <v>#REF!</v>
      </c>
      <c r="AA157" s="26" t="e">
        <f>SUM(#REF!)</f>
        <v>#REF!</v>
      </c>
      <c r="AB157" s="26" t="e">
        <f>Z157/#REF!*100</f>
        <v>#REF!</v>
      </c>
      <c r="AC157" s="26" t="e">
        <f>AA157/#REF!*100</f>
        <v>#REF!</v>
      </c>
      <c r="AD157" s="26" t="e">
        <f t="shared" si="14"/>
        <v>#REF!</v>
      </c>
      <c r="AE157" s="26" t="e">
        <f t="shared" si="15"/>
        <v>#REF!</v>
      </c>
      <c r="AF157" s="26"/>
      <c r="AG157" s="26" t="e">
        <f>#REF!/SUM(#REF!)*100</f>
        <v>#REF!</v>
      </c>
      <c r="AH157" s="26" t="e">
        <f>#REF!/SUM(#REF!)*100</f>
        <v>#REF!</v>
      </c>
      <c r="AI157" s="26" t="e">
        <f>#REF!/SUM(#REF!)*100</f>
        <v>#REF!</v>
      </c>
      <c r="AJ157" s="26" t="e">
        <f>#REF!/SUM(#REF!)*100</f>
        <v>#REF!</v>
      </c>
      <c r="AL157" s="26" t="e">
        <f>L157/#REF!*100</f>
        <v>#REF!</v>
      </c>
      <c r="AM157" s="26" t="e">
        <f>N157/#REF!*100</f>
        <v>#REF!</v>
      </c>
      <c r="AN157" s="26" t="e">
        <f>P157/#REF!*100</f>
        <v>#REF!</v>
      </c>
      <c r="AO157" s="26" t="e">
        <f>R157/#REF!*100</f>
        <v>#REF!</v>
      </c>
      <c r="AP157" s="26" t="e">
        <f>T157/#REF!*100</f>
        <v>#REF!</v>
      </c>
      <c r="AQ157" s="26" t="e">
        <f>V157/#REF!*100</f>
        <v>#REF!</v>
      </c>
      <c r="AR157" s="26" t="e">
        <f>X157/#REF!*100</f>
        <v>#REF!</v>
      </c>
      <c r="AS157" s="26" t="e">
        <f>K157/#REF!*100</f>
        <v>#REF!</v>
      </c>
      <c r="AT157" s="26" t="e">
        <f>M157/#REF!*100</f>
        <v>#REF!</v>
      </c>
      <c r="AU157" s="26" t="e">
        <f>O157/#REF!*100</f>
        <v>#REF!</v>
      </c>
      <c r="AV157" s="26" t="e">
        <f>Q157/#REF!*100</f>
        <v>#REF!</v>
      </c>
      <c r="AW157" s="26" t="e">
        <f>S157/#REF!*100</f>
        <v>#REF!</v>
      </c>
      <c r="AX157" s="26" t="e">
        <f>U157/#REF!*100</f>
        <v>#REF!</v>
      </c>
      <c r="AY157" s="26" t="e">
        <f>W157/#REF!*100</f>
        <v>#REF!</v>
      </c>
      <c r="BA157" s="26" t="e">
        <f>C157/#REF!*100</f>
        <v>#REF!</v>
      </c>
      <c r="BB157" s="26" t="e">
        <f>E157/#REF!*100</f>
        <v>#REF!</v>
      </c>
      <c r="BC157" s="26" t="e">
        <f>G157/#REF!*100</f>
        <v>#REF!</v>
      </c>
      <c r="BD157" s="26" t="e">
        <f>I157/#REF!*100</f>
        <v>#REF!</v>
      </c>
      <c r="BE157" s="26" t="e">
        <f>B157/#REF!*100</f>
        <v>#REF!</v>
      </c>
      <c r="BF157" s="26" t="e">
        <f>D157/#REF!*100</f>
        <v>#REF!</v>
      </c>
      <c r="BG157" s="26" t="e">
        <f>F157/#REF!*100</f>
        <v>#REF!</v>
      </c>
      <c r="BH157" s="26" t="e">
        <f>H157/#REF!*100</f>
        <v>#REF!</v>
      </c>
      <c r="BJ157" s="2" t="str">
        <f t="shared" si="13"/>
        <v>42426</v>
      </c>
      <c r="CA157" s="64">
        <v>5.8</v>
      </c>
      <c r="CB157" s="65">
        <v>11.4</v>
      </c>
      <c r="CC157" s="65">
        <v>0.1</v>
      </c>
      <c r="CD157" s="65">
        <v>0</v>
      </c>
      <c r="CE157" s="65">
        <v>10.5</v>
      </c>
      <c r="CF157" s="66">
        <v>47</v>
      </c>
    </row>
    <row r="158" spans="1:84" ht="12.75">
      <c r="A158" s="53">
        <v>42429</v>
      </c>
      <c r="B158" s="54">
        <v>7.111919636449805</v>
      </c>
      <c r="C158" s="55">
        <v>8.50352467265861</v>
      </c>
      <c r="D158" s="54">
        <v>1.6018177714778112</v>
      </c>
      <c r="E158" s="55">
        <v>2.054380664652568</v>
      </c>
      <c r="F158" s="54">
        <v>1.1668051537699267</v>
      </c>
      <c r="G158" s="55">
        <v>1.5261832829305138</v>
      </c>
      <c r="H158" s="54">
        <v>0.10355245071090047</v>
      </c>
      <c r="I158" s="55">
        <v>0.2930513595166163</v>
      </c>
      <c r="J158" s="55"/>
      <c r="K158" s="54">
        <v>6.92582528056872</v>
      </c>
      <c r="L158" s="55">
        <v>3.0592164632930516</v>
      </c>
      <c r="M158" s="54">
        <v>4.102245542766049</v>
      </c>
      <c r="N158" s="55">
        <v>2.155077425075529</v>
      </c>
      <c r="O158" s="54">
        <v>0.32789643216286085</v>
      </c>
      <c r="P158" s="55">
        <v>0.27542799596676737</v>
      </c>
      <c r="Q158" s="54">
        <v>2.160728134424817</v>
      </c>
      <c r="R158" s="55">
        <v>1.9523825871601208</v>
      </c>
      <c r="S158" s="54">
        <v>0.9299132147479535</v>
      </c>
      <c r="T158" s="55">
        <v>0.8711238409063444</v>
      </c>
      <c r="U158" s="54">
        <v>0.31984520219732876</v>
      </c>
      <c r="V158" s="55">
        <v>0.4583921868580061</v>
      </c>
      <c r="W158" s="54">
        <v>3.813984633046101</v>
      </c>
      <c r="X158" s="56">
        <v>2.40999986918429</v>
      </c>
      <c r="Z158" s="38" t="e">
        <f>SUM(#REF!)</f>
        <v>#REF!</v>
      </c>
      <c r="AA158" s="26" t="e">
        <f>SUM(#REF!)</f>
        <v>#REF!</v>
      </c>
      <c r="AB158" s="26" t="e">
        <f>Z158/#REF!*100</f>
        <v>#REF!</v>
      </c>
      <c r="AC158" s="26" t="e">
        <f>AA158/#REF!*100</f>
        <v>#REF!</v>
      </c>
      <c r="AD158" s="26" t="e">
        <f t="shared" si="14"/>
        <v>#REF!</v>
      </c>
      <c r="AE158" s="26" t="e">
        <f t="shared" si="15"/>
        <v>#REF!</v>
      </c>
      <c r="AF158" s="26"/>
      <c r="AG158" s="26" t="e">
        <f>#REF!/SUM(#REF!)*100</f>
        <v>#REF!</v>
      </c>
      <c r="AH158" s="26" t="e">
        <f>#REF!/SUM(#REF!)*100</f>
        <v>#REF!</v>
      </c>
      <c r="AI158" s="26" t="e">
        <f>#REF!/SUM(#REF!)*100</f>
        <v>#REF!</v>
      </c>
      <c r="AJ158" s="26" t="e">
        <f>#REF!/SUM(#REF!)*100</f>
        <v>#REF!</v>
      </c>
      <c r="AL158" s="26" t="e">
        <f>L158/#REF!*100</f>
        <v>#REF!</v>
      </c>
      <c r="AM158" s="26" t="e">
        <f>N158/#REF!*100</f>
        <v>#REF!</v>
      </c>
      <c r="AN158" s="26" t="e">
        <f>P158/#REF!*100</f>
        <v>#REF!</v>
      </c>
      <c r="AO158" s="26" t="e">
        <f>R158/#REF!*100</f>
        <v>#REF!</v>
      </c>
      <c r="AP158" s="26" t="e">
        <f>T158/#REF!*100</f>
        <v>#REF!</v>
      </c>
      <c r="AQ158" s="26" t="e">
        <f>V158/#REF!*100</f>
        <v>#REF!</v>
      </c>
      <c r="AR158" s="26" t="e">
        <f>X158/#REF!*100</f>
        <v>#REF!</v>
      </c>
      <c r="AS158" s="26" t="e">
        <f>K158/#REF!*100</f>
        <v>#REF!</v>
      </c>
      <c r="AT158" s="26" t="e">
        <f>M158/#REF!*100</f>
        <v>#REF!</v>
      </c>
      <c r="AU158" s="26" t="e">
        <f>O158/#REF!*100</f>
        <v>#REF!</v>
      </c>
      <c r="AV158" s="26" t="e">
        <f>Q158/#REF!*100</f>
        <v>#REF!</v>
      </c>
      <c r="AW158" s="26" t="e">
        <f>S158/#REF!*100</f>
        <v>#REF!</v>
      </c>
      <c r="AX158" s="26" t="e">
        <f>U158/#REF!*100</f>
        <v>#REF!</v>
      </c>
      <c r="AY158" s="26" t="e">
        <f>W158/#REF!*100</f>
        <v>#REF!</v>
      </c>
      <c r="BA158" s="26" t="e">
        <f>C158/#REF!*100</f>
        <v>#REF!</v>
      </c>
      <c r="BB158" s="26" t="e">
        <f>E158/#REF!*100</f>
        <v>#REF!</v>
      </c>
      <c r="BC158" s="26" t="e">
        <f>G158/#REF!*100</f>
        <v>#REF!</v>
      </c>
      <c r="BD158" s="26" t="e">
        <f>I158/#REF!*100</f>
        <v>#REF!</v>
      </c>
      <c r="BE158" s="26" t="e">
        <f>B158/#REF!*100</f>
        <v>#REF!</v>
      </c>
      <c r="BF158" s="26" t="e">
        <f>D158/#REF!*100</f>
        <v>#REF!</v>
      </c>
      <c r="BG158" s="26" t="e">
        <f>F158/#REF!*100</f>
        <v>#REF!</v>
      </c>
      <c r="BH158" s="26" t="e">
        <f>H158/#REF!*100</f>
        <v>#REF!</v>
      </c>
      <c r="BJ158" s="2" t="str">
        <f t="shared" si="13"/>
        <v>42429</v>
      </c>
      <c r="CA158" s="64">
        <v>8.3</v>
      </c>
      <c r="CB158" s="65">
        <v>14.8</v>
      </c>
      <c r="CC158" s="65">
        <v>4.8</v>
      </c>
      <c r="CD158" s="65">
        <v>0.5</v>
      </c>
      <c r="CE158" s="65">
        <v>2.1</v>
      </c>
      <c r="CF158" s="66">
        <v>72</v>
      </c>
    </row>
    <row r="159" spans="1:84" ht="12.75">
      <c r="A159" s="53">
        <v>42430</v>
      </c>
      <c r="B159" s="54">
        <v>8.13711175600699</v>
      </c>
      <c r="C159" s="55">
        <v>9.390468667772511</v>
      </c>
      <c r="D159" s="54">
        <v>1.796302190607252</v>
      </c>
      <c r="E159" s="55">
        <v>2.2839652448657186</v>
      </c>
      <c r="F159" s="54">
        <v>1.3662391562254261</v>
      </c>
      <c r="G159" s="55">
        <v>1.8794102159557662</v>
      </c>
      <c r="H159" s="54">
        <v>0.11395597994757536</v>
      </c>
      <c r="I159" s="55">
        <v>0.24578725644549765</v>
      </c>
      <c r="J159" s="55"/>
      <c r="K159" s="54">
        <v>6.981836526649192</v>
      </c>
      <c r="L159" s="55">
        <v>2.7180641896208533</v>
      </c>
      <c r="M159" s="54">
        <v>3.9944569265181307</v>
      </c>
      <c r="N159" s="55">
        <v>2.0118397925750395</v>
      </c>
      <c r="O159" s="54">
        <v>0.3186097068807339</v>
      </c>
      <c r="P159" s="55">
        <v>0.28580832017377567</v>
      </c>
      <c r="Q159" s="54">
        <v>2.3217780690257754</v>
      </c>
      <c r="R159" s="55">
        <v>2.13332375892575</v>
      </c>
      <c r="S159" s="54">
        <v>0.9864184817649629</v>
      </c>
      <c r="T159" s="55">
        <v>0.7681948120379147</v>
      </c>
      <c r="U159" s="54">
        <v>0.3306512513324596</v>
      </c>
      <c r="V159" s="55">
        <v>0.7623048357030016</v>
      </c>
      <c r="W159" s="54">
        <v>3.8483362458278725</v>
      </c>
      <c r="X159" s="56">
        <v>2.290289489415482</v>
      </c>
      <c r="Z159" s="38" t="e">
        <f>SUM(#REF!)</f>
        <v>#REF!</v>
      </c>
      <c r="AA159" s="26" t="e">
        <f>SUM(#REF!)</f>
        <v>#REF!</v>
      </c>
      <c r="AB159" s="26" t="e">
        <f>Z159/#REF!*100</f>
        <v>#REF!</v>
      </c>
      <c r="AC159" s="26" t="e">
        <f>AA159/#REF!*100</f>
        <v>#REF!</v>
      </c>
      <c r="AD159" s="26" t="e">
        <f t="shared" si="14"/>
        <v>#REF!</v>
      </c>
      <c r="AE159" s="26" t="e">
        <f t="shared" si="15"/>
        <v>#REF!</v>
      </c>
      <c r="AF159" s="26"/>
      <c r="AG159" s="26" t="e">
        <f>#REF!/SUM(#REF!)*100</f>
        <v>#REF!</v>
      </c>
      <c r="AH159" s="26" t="e">
        <f>#REF!/SUM(#REF!)*100</f>
        <v>#REF!</v>
      </c>
      <c r="AI159" s="26" t="e">
        <f>#REF!/SUM(#REF!)*100</f>
        <v>#REF!</v>
      </c>
      <c r="AJ159" s="26" t="e">
        <f>#REF!/SUM(#REF!)*100</f>
        <v>#REF!</v>
      </c>
      <c r="AL159" s="26" t="e">
        <f>L159/#REF!*100</f>
        <v>#REF!</v>
      </c>
      <c r="AM159" s="26" t="e">
        <f>N159/#REF!*100</f>
        <v>#REF!</v>
      </c>
      <c r="AN159" s="26" t="e">
        <f>P159/#REF!*100</f>
        <v>#REF!</v>
      </c>
      <c r="AO159" s="26" t="e">
        <f>R159/#REF!*100</f>
        <v>#REF!</v>
      </c>
      <c r="AP159" s="26" t="e">
        <f>T159/#REF!*100</f>
        <v>#REF!</v>
      </c>
      <c r="AQ159" s="26" t="e">
        <f>V159/#REF!*100</f>
        <v>#REF!</v>
      </c>
      <c r="AR159" s="26" t="e">
        <f>X159/#REF!*100</f>
        <v>#REF!</v>
      </c>
      <c r="AS159" s="26" t="e">
        <f>K159/#REF!*100</f>
        <v>#REF!</v>
      </c>
      <c r="AT159" s="26" t="e">
        <f>M159/#REF!*100</f>
        <v>#REF!</v>
      </c>
      <c r="AU159" s="26" t="e">
        <f>O159/#REF!*100</f>
        <v>#REF!</v>
      </c>
      <c r="AV159" s="26" t="e">
        <f>Q159/#REF!*100</f>
        <v>#REF!</v>
      </c>
      <c r="AW159" s="26" t="e">
        <f>S159/#REF!*100</f>
        <v>#REF!</v>
      </c>
      <c r="AX159" s="26" t="e">
        <f>U159/#REF!*100</f>
        <v>#REF!</v>
      </c>
      <c r="AY159" s="26" t="e">
        <f>W159/#REF!*100</f>
        <v>#REF!</v>
      </c>
      <c r="BA159" s="26" t="e">
        <f>C159/#REF!*100</f>
        <v>#REF!</v>
      </c>
      <c r="BB159" s="26" t="e">
        <f>E159/#REF!*100</f>
        <v>#REF!</v>
      </c>
      <c r="BC159" s="26" t="e">
        <f>G159/#REF!*100</f>
        <v>#REF!</v>
      </c>
      <c r="BD159" s="26" t="e">
        <f>I159/#REF!*100</f>
        <v>#REF!</v>
      </c>
      <c r="BE159" s="26" t="e">
        <f>B159/#REF!*100</f>
        <v>#REF!</v>
      </c>
      <c r="BF159" s="26" t="e">
        <f>D159/#REF!*100</f>
        <v>#REF!</v>
      </c>
      <c r="BG159" s="26" t="e">
        <f>F159/#REF!*100</f>
        <v>#REF!</v>
      </c>
      <c r="BH159" s="26" t="e">
        <f>H159/#REF!*100</f>
        <v>#REF!</v>
      </c>
      <c r="BJ159" s="2" t="str">
        <f t="shared" si="13"/>
        <v>42430</v>
      </c>
      <c r="CA159" s="64">
        <v>5.2</v>
      </c>
      <c r="CB159" s="65">
        <v>10.3</v>
      </c>
      <c r="CC159" s="65">
        <v>2.1</v>
      </c>
      <c r="CD159" s="65">
        <v>0</v>
      </c>
      <c r="CE159" s="65">
        <v>10.9</v>
      </c>
      <c r="CF159" s="66">
        <v>30</v>
      </c>
    </row>
    <row r="160" spans="1:84" ht="12.75">
      <c r="A160" s="53">
        <v>42431</v>
      </c>
      <c r="B160" s="54">
        <v>7.072884291349935</v>
      </c>
      <c r="C160" s="55">
        <v>8.632475739178515</v>
      </c>
      <c r="D160" s="54">
        <v>1.6986040899519441</v>
      </c>
      <c r="E160" s="55">
        <v>2.213194914691943</v>
      </c>
      <c r="F160" s="54">
        <v>1.213669932809087</v>
      </c>
      <c r="G160" s="55">
        <v>1.607048822748815</v>
      </c>
      <c r="H160" s="54">
        <v>0.09027647756225425</v>
      </c>
      <c r="I160" s="55">
        <v>0.2126119009952607</v>
      </c>
      <c r="J160" s="55"/>
      <c r="K160" s="54">
        <v>6.677078782568807</v>
      </c>
      <c r="L160" s="55">
        <v>3.1746202717693524</v>
      </c>
      <c r="M160" s="54">
        <v>3.823710707514198</v>
      </c>
      <c r="N160" s="55">
        <v>2.137356982148499</v>
      </c>
      <c r="O160" s="54">
        <v>0.29870602675404107</v>
      </c>
      <c r="P160" s="55">
        <v>0.2594222523064771</v>
      </c>
      <c r="Q160" s="54">
        <v>2.2555638769331585</v>
      </c>
      <c r="R160" s="55">
        <v>2.4833952251184837</v>
      </c>
      <c r="S160" s="54">
        <v>0.9709251284622106</v>
      </c>
      <c r="T160" s="55">
        <v>1.0149036061295418</v>
      </c>
      <c r="U160" s="54">
        <v>0.31877249370904326</v>
      </c>
      <c r="V160" s="55">
        <v>0.6864566450236967</v>
      </c>
      <c r="W160" s="54">
        <v>3.54903316068152</v>
      </c>
      <c r="X160" s="56">
        <v>2.348233520063191</v>
      </c>
      <c r="Z160" s="38" t="e">
        <f>SUM(#REF!)</f>
        <v>#REF!</v>
      </c>
      <c r="AA160" s="26" t="e">
        <f>SUM(#REF!)</f>
        <v>#REF!</v>
      </c>
      <c r="AB160" s="26" t="e">
        <f>Z160/#REF!*100</f>
        <v>#REF!</v>
      </c>
      <c r="AC160" s="26" t="e">
        <f>AA160/#REF!*100</f>
        <v>#REF!</v>
      </c>
      <c r="AD160" s="26" t="e">
        <f t="shared" si="14"/>
        <v>#REF!</v>
      </c>
      <c r="AE160" s="26" t="e">
        <f t="shared" si="15"/>
        <v>#REF!</v>
      </c>
      <c r="AF160" s="26"/>
      <c r="AG160" s="26" t="e">
        <f>#REF!/SUM(#REF!)*100</f>
        <v>#REF!</v>
      </c>
      <c r="AH160" s="26" t="e">
        <f>#REF!/SUM(#REF!)*100</f>
        <v>#REF!</v>
      </c>
      <c r="AI160" s="26" t="e">
        <f>#REF!/SUM(#REF!)*100</f>
        <v>#REF!</v>
      </c>
      <c r="AJ160" s="26" t="e">
        <f>#REF!/SUM(#REF!)*100</f>
        <v>#REF!</v>
      </c>
      <c r="AL160" s="26" t="e">
        <f>L160/#REF!*100</f>
        <v>#REF!</v>
      </c>
      <c r="AM160" s="26" t="e">
        <f>N160/#REF!*100</f>
        <v>#REF!</v>
      </c>
      <c r="AN160" s="26" t="e">
        <f>P160/#REF!*100</f>
        <v>#REF!</v>
      </c>
      <c r="AO160" s="26" t="e">
        <f>R160/#REF!*100</f>
        <v>#REF!</v>
      </c>
      <c r="AP160" s="26" t="e">
        <f>T160/#REF!*100</f>
        <v>#REF!</v>
      </c>
      <c r="AQ160" s="26" t="e">
        <f>V160/#REF!*100</f>
        <v>#REF!</v>
      </c>
      <c r="AR160" s="26" t="e">
        <f>X160/#REF!*100</f>
        <v>#REF!</v>
      </c>
      <c r="AS160" s="26" t="e">
        <f>K160/#REF!*100</f>
        <v>#REF!</v>
      </c>
      <c r="AT160" s="26" t="e">
        <f>M160/#REF!*100</f>
        <v>#REF!</v>
      </c>
      <c r="AU160" s="26" t="e">
        <f>O160/#REF!*100</f>
        <v>#REF!</v>
      </c>
      <c r="AV160" s="26" t="e">
        <f>Q160/#REF!*100</f>
        <v>#REF!</v>
      </c>
      <c r="AW160" s="26" t="e">
        <f>S160/#REF!*100</f>
        <v>#REF!</v>
      </c>
      <c r="AX160" s="26" t="e">
        <f>U160/#REF!*100</f>
        <v>#REF!</v>
      </c>
      <c r="AY160" s="26" t="e">
        <f>W160/#REF!*100</f>
        <v>#REF!</v>
      </c>
      <c r="BA160" s="26" t="e">
        <f>C160/#REF!*100</f>
        <v>#REF!</v>
      </c>
      <c r="BB160" s="26" t="e">
        <f>E160/#REF!*100</f>
        <v>#REF!</v>
      </c>
      <c r="BC160" s="26" t="e">
        <f>G160/#REF!*100</f>
        <v>#REF!</v>
      </c>
      <c r="BD160" s="26" t="e">
        <f>I160/#REF!*100</f>
        <v>#REF!</v>
      </c>
      <c r="BE160" s="26" t="e">
        <f>B160/#REF!*100</f>
        <v>#REF!</v>
      </c>
      <c r="BF160" s="26" t="e">
        <f>D160/#REF!*100</f>
        <v>#REF!</v>
      </c>
      <c r="BG160" s="26" t="e">
        <f>F160/#REF!*100</f>
        <v>#REF!</v>
      </c>
      <c r="BH160" s="26" t="e">
        <f>H160/#REF!*100</f>
        <v>#REF!</v>
      </c>
      <c r="BJ160" s="2" t="str">
        <f t="shared" si="13"/>
        <v>42431</v>
      </c>
      <c r="CA160" s="64">
        <v>6.3</v>
      </c>
      <c r="CB160" s="65">
        <v>12.4</v>
      </c>
      <c r="CC160" s="65">
        <v>1.1</v>
      </c>
      <c r="CD160" s="65">
        <v>0</v>
      </c>
      <c r="CE160" s="65">
        <v>8.7</v>
      </c>
      <c r="CF160" s="66">
        <v>38</v>
      </c>
    </row>
    <row r="161" spans="1:84" ht="12.75">
      <c r="A161" s="53">
        <v>42432</v>
      </c>
      <c r="B161" s="54">
        <v>6.455926388034935</v>
      </c>
      <c r="C161" s="55">
        <v>7.859610458069621</v>
      </c>
      <c r="D161" s="54">
        <v>1.5283998752401746</v>
      </c>
      <c r="E161" s="55">
        <v>2.043305455063291</v>
      </c>
      <c r="F161" s="54">
        <v>1.1130016635458517</v>
      </c>
      <c r="G161" s="55">
        <v>1.5365430982594936</v>
      </c>
      <c r="H161" s="54">
        <v>0.06188916614847162</v>
      </c>
      <c r="I161" s="55">
        <v>0.17536919830696202</v>
      </c>
      <c r="J161" s="55"/>
      <c r="K161" s="54">
        <v>7.5067477646288205</v>
      </c>
      <c r="L161" s="55">
        <v>3.863583278528481</v>
      </c>
      <c r="M161" s="54">
        <v>4.143340611353712</v>
      </c>
      <c r="N161" s="55">
        <v>2.372674530063291</v>
      </c>
      <c r="O161" s="54">
        <v>0.3538157621135371</v>
      </c>
      <c r="P161" s="55">
        <v>0.26932640143987346</v>
      </c>
      <c r="Q161" s="54">
        <v>2.7043616136244544</v>
      </c>
      <c r="R161" s="55">
        <v>2.8658847745253166</v>
      </c>
      <c r="S161" s="54">
        <v>1.0365564566419212</v>
      </c>
      <c r="T161" s="55">
        <v>1.1826487067721518</v>
      </c>
      <c r="U161" s="54">
        <v>0.36539821170305675</v>
      </c>
      <c r="V161" s="55">
        <v>0.6752801523734178</v>
      </c>
      <c r="W161" s="54">
        <v>3.884045539606987</v>
      </c>
      <c r="X161" s="56">
        <v>2.6956990794303795</v>
      </c>
      <c r="Z161" s="38" t="e">
        <f>SUM(#REF!)</f>
        <v>#REF!</v>
      </c>
      <c r="AA161" s="26" t="e">
        <f>SUM(#REF!)</f>
        <v>#REF!</v>
      </c>
      <c r="AB161" s="26" t="e">
        <f>Z161/#REF!*100</f>
        <v>#REF!</v>
      </c>
      <c r="AC161" s="26" t="e">
        <f>AA161/#REF!*100</f>
        <v>#REF!</v>
      </c>
      <c r="AD161" s="26" t="e">
        <f t="shared" si="14"/>
        <v>#REF!</v>
      </c>
      <c r="AE161" s="26" t="e">
        <f t="shared" si="15"/>
        <v>#REF!</v>
      </c>
      <c r="AF161" s="26"/>
      <c r="AG161" s="26" t="e">
        <f>#REF!/SUM(#REF!)*100</f>
        <v>#REF!</v>
      </c>
      <c r="AH161" s="26" t="e">
        <f>#REF!/SUM(#REF!)*100</f>
        <v>#REF!</v>
      </c>
      <c r="AI161" s="26" t="e">
        <f>#REF!/SUM(#REF!)*100</f>
        <v>#REF!</v>
      </c>
      <c r="AJ161" s="26" t="e">
        <f>#REF!/SUM(#REF!)*100</f>
        <v>#REF!</v>
      </c>
      <c r="AL161" s="26" t="e">
        <f>L161/#REF!*100</f>
        <v>#REF!</v>
      </c>
      <c r="AM161" s="26" t="e">
        <f>N161/#REF!*100</f>
        <v>#REF!</v>
      </c>
      <c r="AN161" s="26" t="e">
        <f>P161/#REF!*100</f>
        <v>#REF!</v>
      </c>
      <c r="AO161" s="26" t="e">
        <f>R161/#REF!*100</f>
        <v>#REF!</v>
      </c>
      <c r="AP161" s="26" t="e">
        <f>T161/#REF!*100</f>
        <v>#REF!</v>
      </c>
      <c r="AQ161" s="26" t="e">
        <f>V161/#REF!*100</f>
        <v>#REF!</v>
      </c>
      <c r="AR161" s="26" t="e">
        <f>X161/#REF!*100</f>
        <v>#REF!</v>
      </c>
      <c r="AS161" s="26" t="e">
        <f>K161/#REF!*100</f>
        <v>#REF!</v>
      </c>
      <c r="AT161" s="26" t="e">
        <f>M161/#REF!*100</f>
        <v>#REF!</v>
      </c>
      <c r="AU161" s="26" t="e">
        <f>O161/#REF!*100</f>
        <v>#REF!</v>
      </c>
      <c r="AV161" s="26" t="e">
        <f>Q161/#REF!*100</f>
        <v>#REF!</v>
      </c>
      <c r="AW161" s="26" t="e">
        <f>S161/#REF!*100</f>
        <v>#REF!</v>
      </c>
      <c r="AX161" s="26" t="e">
        <f>U161/#REF!*100</f>
        <v>#REF!</v>
      </c>
      <c r="AY161" s="26" t="e">
        <f>W161/#REF!*100</f>
        <v>#REF!</v>
      </c>
      <c r="BA161" s="26" t="e">
        <f>C161/#REF!*100</f>
        <v>#REF!</v>
      </c>
      <c r="BB161" s="26" t="e">
        <f>E161/#REF!*100</f>
        <v>#REF!</v>
      </c>
      <c r="BC161" s="26" t="e">
        <f>G161/#REF!*100</f>
        <v>#REF!</v>
      </c>
      <c r="BD161" s="26" t="e">
        <f>I161/#REF!*100</f>
        <v>#REF!</v>
      </c>
      <c r="BE161" s="26" t="e">
        <f>B161/#REF!*100</f>
        <v>#REF!</v>
      </c>
      <c r="BF161" s="26" t="e">
        <f>D161/#REF!*100</f>
        <v>#REF!</v>
      </c>
      <c r="BG161" s="26" t="e">
        <f>F161/#REF!*100</f>
        <v>#REF!</v>
      </c>
      <c r="BH161" s="26" t="e">
        <f>H161/#REF!*100</f>
        <v>#REF!</v>
      </c>
      <c r="BJ161" s="2" t="str">
        <f t="shared" si="13"/>
        <v>42432</v>
      </c>
      <c r="CA161" s="64">
        <v>9.2</v>
      </c>
      <c r="CB161" s="65">
        <v>16.4</v>
      </c>
      <c r="CC161" s="65">
        <v>2.3</v>
      </c>
      <c r="CD161" s="65">
        <v>0</v>
      </c>
      <c r="CE161" s="65">
        <v>10.8</v>
      </c>
      <c r="CF161" s="66">
        <v>46</v>
      </c>
    </row>
    <row r="162" spans="1:84" ht="12.75">
      <c r="A162" s="53">
        <v>42433</v>
      </c>
      <c r="B162" s="54">
        <v>6.188080682052402</v>
      </c>
      <c r="C162" s="55">
        <v>7.847969409335443</v>
      </c>
      <c r="D162" s="54">
        <v>1.4630380536681222</v>
      </c>
      <c r="E162" s="55">
        <v>1.9766425556962024</v>
      </c>
      <c r="F162" s="54">
        <v>1.0382283218951964</v>
      </c>
      <c r="G162" s="55">
        <v>1.467186558227848</v>
      </c>
      <c r="H162" s="54">
        <v>0.06440008317903931</v>
      </c>
      <c r="I162" s="55">
        <v>0.17150768534810126</v>
      </c>
      <c r="J162" s="55"/>
      <c r="K162" s="54">
        <v>7.768034934497816</v>
      </c>
      <c r="L162" s="55">
        <v>4.140067606439874</v>
      </c>
      <c r="M162" s="54">
        <v>4.24520690371179</v>
      </c>
      <c r="N162" s="55">
        <v>2.4728666639240506</v>
      </c>
      <c r="O162" s="54">
        <v>0.3300603035982533</v>
      </c>
      <c r="P162" s="55">
        <v>0.3312989752848101</v>
      </c>
      <c r="Q162" s="54">
        <v>2.625868163842795</v>
      </c>
      <c r="R162" s="55">
        <v>2.7443695544303797</v>
      </c>
      <c r="S162" s="54">
        <v>1.0787658556855895</v>
      </c>
      <c r="T162" s="55">
        <v>1.100276042515823</v>
      </c>
      <c r="U162" s="54">
        <v>0.3219453108733624</v>
      </c>
      <c r="V162" s="55">
        <v>0.6578562523734177</v>
      </c>
      <c r="W162" s="54">
        <v>3.7788344770305677</v>
      </c>
      <c r="X162" s="56">
        <v>2.753659447151899</v>
      </c>
      <c r="Z162" s="38" t="e">
        <f>SUM(#REF!)</f>
        <v>#REF!</v>
      </c>
      <c r="AA162" s="26" t="e">
        <f>SUM(#REF!)</f>
        <v>#REF!</v>
      </c>
      <c r="AB162" s="26" t="e">
        <f>Z162/#REF!*100</f>
        <v>#REF!</v>
      </c>
      <c r="AC162" s="26" t="e">
        <f>AA162/#REF!*100</f>
        <v>#REF!</v>
      </c>
      <c r="AD162" s="26" t="e">
        <f t="shared" si="14"/>
        <v>#REF!</v>
      </c>
      <c r="AE162" s="26" t="e">
        <f t="shared" si="15"/>
        <v>#REF!</v>
      </c>
      <c r="AF162" s="26"/>
      <c r="AG162" s="26" t="e">
        <f>#REF!/SUM(#REF!)*100</f>
        <v>#REF!</v>
      </c>
      <c r="AH162" s="26" t="e">
        <f>#REF!/SUM(#REF!)*100</f>
        <v>#REF!</v>
      </c>
      <c r="AI162" s="26" t="e">
        <f>#REF!/SUM(#REF!)*100</f>
        <v>#REF!</v>
      </c>
      <c r="AJ162" s="26" t="e">
        <f>#REF!/SUM(#REF!)*100</f>
        <v>#REF!</v>
      </c>
      <c r="AL162" s="26" t="e">
        <f>L162/#REF!*100</f>
        <v>#REF!</v>
      </c>
      <c r="AM162" s="26" t="e">
        <f>N162/#REF!*100</f>
        <v>#REF!</v>
      </c>
      <c r="AN162" s="26" t="e">
        <f>P162/#REF!*100</f>
        <v>#REF!</v>
      </c>
      <c r="AO162" s="26" t="e">
        <f>R162/#REF!*100</f>
        <v>#REF!</v>
      </c>
      <c r="AP162" s="26" t="e">
        <f>T162/#REF!*100</f>
        <v>#REF!</v>
      </c>
      <c r="AQ162" s="26" t="e">
        <f>V162/#REF!*100</f>
        <v>#REF!</v>
      </c>
      <c r="AR162" s="26" t="e">
        <f>X162/#REF!*100</f>
        <v>#REF!</v>
      </c>
      <c r="AS162" s="26" t="e">
        <f>K162/#REF!*100</f>
        <v>#REF!</v>
      </c>
      <c r="AT162" s="26" t="e">
        <f>M162/#REF!*100</f>
        <v>#REF!</v>
      </c>
      <c r="AU162" s="26" t="e">
        <f>O162/#REF!*100</f>
        <v>#REF!</v>
      </c>
      <c r="AV162" s="26" t="e">
        <f>Q162/#REF!*100</f>
        <v>#REF!</v>
      </c>
      <c r="AW162" s="26" t="e">
        <f>S162/#REF!*100</f>
        <v>#REF!</v>
      </c>
      <c r="AX162" s="26" t="e">
        <f>U162/#REF!*100</f>
        <v>#REF!</v>
      </c>
      <c r="AY162" s="26" t="e">
        <f>W162/#REF!*100</f>
        <v>#REF!</v>
      </c>
      <c r="BA162" s="26" t="e">
        <f>C162/#REF!*100</f>
        <v>#REF!</v>
      </c>
      <c r="BB162" s="26" t="e">
        <f>E162/#REF!*100</f>
        <v>#REF!</v>
      </c>
      <c r="BC162" s="26" t="e">
        <f>G162/#REF!*100</f>
        <v>#REF!</v>
      </c>
      <c r="BD162" s="26" t="e">
        <f>I162/#REF!*100</f>
        <v>#REF!</v>
      </c>
      <c r="BE162" s="26" t="e">
        <f>B162/#REF!*100</f>
        <v>#REF!</v>
      </c>
      <c r="BF162" s="26" t="e">
        <f>D162/#REF!*100</f>
        <v>#REF!</v>
      </c>
      <c r="BG162" s="26" t="e">
        <f>F162/#REF!*100</f>
        <v>#REF!</v>
      </c>
      <c r="BH162" s="26" t="e">
        <f>H162/#REF!*100</f>
        <v>#REF!</v>
      </c>
      <c r="BJ162" s="2" t="str">
        <f t="shared" si="13"/>
        <v>42433</v>
      </c>
      <c r="CA162" s="64">
        <v>10.4</v>
      </c>
      <c r="CB162" s="65">
        <v>15.9</v>
      </c>
      <c r="CC162" s="65">
        <v>5.6</v>
      </c>
      <c r="CD162" s="65">
        <v>0</v>
      </c>
      <c r="CE162" s="65">
        <v>9.7</v>
      </c>
      <c r="CF162" s="66">
        <v>57</v>
      </c>
    </row>
    <row r="163" spans="1:84" ht="12.75">
      <c r="A163" s="53">
        <v>42436</v>
      </c>
      <c r="B163" s="54">
        <v>5.93586608441048</v>
      </c>
      <c r="C163" s="55">
        <v>6.267932489398734</v>
      </c>
      <c r="D163" s="54">
        <v>1.3577833229344978</v>
      </c>
      <c r="E163" s="55">
        <v>1.4184938215189873</v>
      </c>
      <c r="F163" s="54">
        <v>0.9917893532969432</v>
      </c>
      <c r="G163" s="55">
        <v>1.105108499050633</v>
      </c>
      <c r="H163" s="54">
        <v>0.045524017467248906</v>
      </c>
      <c r="I163" s="55">
        <v>0.11520494273734178</v>
      </c>
      <c r="J163" s="55"/>
      <c r="K163" s="54">
        <v>8.357721979606987</v>
      </c>
      <c r="L163" s="55">
        <v>4.068205792088608</v>
      </c>
      <c r="M163" s="54">
        <v>4.608933250157205</v>
      </c>
      <c r="N163" s="55">
        <v>2.365403583702532</v>
      </c>
      <c r="O163" s="54">
        <v>0.33010709087336243</v>
      </c>
      <c r="P163" s="55">
        <v>0.29582956599683546</v>
      </c>
      <c r="Q163" s="54">
        <v>2.335984612183406</v>
      </c>
      <c r="R163" s="55">
        <v>2.089965546044304</v>
      </c>
      <c r="S163" s="54">
        <v>1.0094063214803493</v>
      </c>
      <c r="T163" s="55">
        <v>0.9445534686867089</v>
      </c>
      <c r="U163" s="54">
        <v>0.2955448118122271</v>
      </c>
      <c r="V163" s="55">
        <v>0.4592803030063291</v>
      </c>
      <c r="W163" s="54">
        <v>4.0802661675982534</v>
      </c>
      <c r="X163" s="56">
        <v>2.4884959449367092</v>
      </c>
      <c r="Z163" s="38" t="e">
        <f>SUM(#REF!)</f>
        <v>#REF!</v>
      </c>
      <c r="AA163" s="26" t="e">
        <f>SUM(#REF!)</f>
        <v>#REF!</v>
      </c>
      <c r="AB163" s="26" t="e">
        <f>Z163/#REF!*100</f>
        <v>#REF!</v>
      </c>
      <c r="AC163" s="26" t="e">
        <f>AA163/#REF!*100</f>
        <v>#REF!</v>
      </c>
      <c r="AD163" s="26" t="e">
        <f t="shared" si="14"/>
        <v>#REF!</v>
      </c>
      <c r="AE163" s="26" t="e">
        <f t="shared" si="15"/>
        <v>#REF!</v>
      </c>
      <c r="AF163" s="26"/>
      <c r="AG163" s="26" t="e">
        <f>#REF!/SUM(#REF!)*100</f>
        <v>#REF!</v>
      </c>
      <c r="AH163" s="26" t="e">
        <f>#REF!/SUM(#REF!)*100</f>
        <v>#REF!</v>
      </c>
      <c r="AI163" s="26" t="e">
        <f>#REF!/SUM(#REF!)*100</f>
        <v>#REF!</v>
      </c>
      <c r="AJ163" s="26" t="e">
        <f>#REF!/SUM(#REF!)*100</f>
        <v>#REF!</v>
      </c>
      <c r="AL163" s="26" t="e">
        <f>L163/#REF!*100</f>
        <v>#REF!</v>
      </c>
      <c r="AM163" s="26" t="e">
        <f>N163/#REF!*100</f>
        <v>#REF!</v>
      </c>
      <c r="AN163" s="26" t="e">
        <f>P163/#REF!*100</f>
        <v>#REF!</v>
      </c>
      <c r="AO163" s="26" t="e">
        <f>R163/#REF!*100</f>
        <v>#REF!</v>
      </c>
      <c r="AP163" s="26" t="e">
        <f>T163/#REF!*100</f>
        <v>#REF!</v>
      </c>
      <c r="AQ163" s="26" t="e">
        <f>V163/#REF!*100</f>
        <v>#REF!</v>
      </c>
      <c r="AR163" s="26" t="e">
        <f>X163/#REF!*100</f>
        <v>#REF!</v>
      </c>
      <c r="AS163" s="26" t="e">
        <f>K163/#REF!*100</f>
        <v>#REF!</v>
      </c>
      <c r="AT163" s="26" t="e">
        <f>M163/#REF!*100</f>
        <v>#REF!</v>
      </c>
      <c r="AU163" s="26" t="e">
        <f>O163/#REF!*100</f>
        <v>#REF!</v>
      </c>
      <c r="AV163" s="26" t="e">
        <f>Q163/#REF!*100</f>
        <v>#REF!</v>
      </c>
      <c r="AW163" s="26" t="e">
        <f>S163/#REF!*100</f>
        <v>#REF!</v>
      </c>
      <c r="AX163" s="26" t="e">
        <f>U163/#REF!*100</f>
        <v>#REF!</v>
      </c>
      <c r="AY163" s="26" t="e">
        <f>W163/#REF!*100</f>
        <v>#REF!</v>
      </c>
      <c r="BA163" s="26" t="e">
        <f>C163/#REF!*100</f>
        <v>#REF!</v>
      </c>
      <c r="BB163" s="26" t="e">
        <f>E163/#REF!*100</f>
        <v>#REF!</v>
      </c>
      <c r="BC163" s="26" t="e">
        <f>G163/#REF!*100</f>
        <v>#REF!</v>
      </c>
      <c r="BD163" s="26" t="e">
        <f>I163/#REF!*100</f>
        <v>#REF!</v>
      </c>
      <c r="BE163" s="26" t="e">
        <f>B163/#REF!*100</f>
        <v>#REF!</v>
      </c>
      <c r="BF163" s="26" t="e">
        <f>D163/#REF!*100</f>
        <v>#REF!</v>
      </c>
      <c r="BG163" s="26" t="e">
        <f>F163/#REF!*100</f>
        <v>#REF!</v>
      </c>
      <c r="BH163" s="26" t="e">
        <f>H163/#REF!*100</f>
        <v>#REF!</v>
      </c>
      <c r="BJ163" s="2" t="str">
        <f t="shared" si="13"/>
        <v>42436</v>
      </c>
      <c r="CA163" s="64">
        <v>14.1</v>
      </c>
      <c r="CB163" s="65">
        <v>15.5</v>
      </c>
      <c r="CC163" s="65">
        <v>12.8</v>
      </c>
      <c r="CD163" s="65">
        <v>31.5</v>
      </c>
      <c r="CE163" s="65">
        <v>0</v>
      </c>
      <c r="CF163" s="66">
        <v>99</v>
      </c>
    </row>
    <row r="164" spans="1:84" ht="12.75">
      <c r="A164" s="53">
        <v>42437</v>
      </c>
      <c r="B164" s="54">
        <v>4.568544395938865</v>
      </c>
      <c r="C164" s="55">
        <v>5.805643459968354</v>
      </c>
      <c r="D164" s="54">
        <v>1.1180817217903931</v>
      </c>
      <c r="E164" s="55">
        <v>1.57263411693038</v>
      </c>
      <c r="F164" s="54">
        <v>0.7508868787685589</v>
      </c>
      <c r="G164" s="55">
        <v>0.9948764316455697</v>
      </c>
      <c r="H164" s="54">
        <v>0.02609170305676856</v>
      </c>
      <c r="I164" s="55">
        <v>0.11573236889240504</v>
      </c>
      <c r="J164" s="55"/>
      <c r="K164" s="54">
        <v>9.408813682663755</v>
      </c>
      <c r="L164" s="55">
        <v>6.134002205537975</v>
      </c>
      <c r="M164" s="54">
        <v>4.7531472239738</v>
      </c>
      <c r="N164" s="55">
        <v>3.191880377056962</v>
      </c>
      <c r="O164" s="54">
        <v>0.4114389686026201</v>
      </c>
      <c r="P164" s="55">
        <v>0.4598591018987342</v>
      </c>
      <c r="Q164" s="54">
        <v>2.859274277379913</v>
      </c>
      <c r="R164" s="55">
        <v>3.7347440270569616</v>
      </c>
      <c r="S164" s="54">
        <v>1.1766552297772925</v>
      </c>
      <c r="T164" s="55">
        <v>1.4317633842879747</v>
      </c>
      <c r="U164" s="54">
        <v>0.380224578908297</v>
      </c>
      <c r="V164" s="55">
        <v>1.077687475949367</v>
      </c>
      <c r="W164" s="54">
        <v>4.200899355371179</v>
      </c>
      <c r="X164" s="56">
        <v>3.3880212613924052</v>
      </c>
      <c r="Z164" s="38" t="e">
        <f>SUM(#REF!)</f>
        <v>#REF!</v>
      </c>
      <c r="AA164" s="26" t="e">
        <f>SUM(#REF!)</f>
        <v>#REF!</v>
      </c>
      <c r="AB164" s="26" t="e">
        <f>Z164/#REF!*100</f>
        <v>#REF!</v>
      </c>
      <c r="AC164" s="26" t="e">
        <f>AA164/#REF!*100</f>
        <v>#REF!</v>
      </c>
      <c r="AD164" s="26" t="e">
        <f t="shared" si="14"/>
        <v>#REF!</v>
      </c>
      <c r="AE164" s="26" t="e">
        <f t="shared" si="15"/>
        <v>#REF!</v>
      </c>
      <c r="AF164" s="26"/>
      <c r="AG164" s="26" t="e">
        <f>#REF!/SUM(#REF!)*100</f>
        <v>#REF!</v>
      </c>
      <c r="AH164" s="26" t="e">
        <f>#REF!/SUM(#REF!)*100</f>
        <v>#REF!</v>
      </c>
      <c r="AI164" s="26" t="e">
        <f>#REF!/SUM(#REF!)*100</f>
        <v>#REF!</v>
      </c>
      <c r="AJ164" s="26" t="e">
        <f>#REF!/SUM(#REF!)*100</f>
        <v>#REF!</v>
      </c>
      <c r="AL164" s="26" t="e">
        <f>L164/#REF!*100</f>
        <v>#REF!</v>
      </c>
      <c r="AM164" s="26" t="e">
        <f>N164/#REF!*100</f>
        <v>#REF!</v>
      </c>
      <c r="AN164" s="26" t="e">
        <f>P164/#REF!*100</f>
        <v>#REF!</v>
      </c>
      <c r="AO164" s="26" t="e">
        <f>R164/#REF!*100</f>
        <v>#REF!</v>
      </c>
      <c r="AP164" s="26" t="e">
        <f>T164/#REF!*100</f>
        <v>#REF!</v>
      </c>
      <c r="AQ164" s="26" t="e">
        <f>V164/#REF!*100</f>
        <v>#REF!</v>
      </c>
      <c r="AR164" s="26" t="e">
        <f>X164/#REF!*100</f>
        <v>#REF!</v>
      </c>
      <c r="AS164" s="26" t="e">
        <f>K164/#REF!*100</f>
        <v>#REF!</v>
      </c>
      <c r="AT164" s="26" t="e">
        <f>M164/#REF!*100</f>
        <v>#REF!</v>
      </c>
      <c r="AU164" s="26" t="e">
        <f>O164/#REF!*100</f>
        <v>#REF!</v>
      </c>
      <c r="AV164" s="26" t="e">
        <f>Q164/#REF!*100</f>
        <v>#REF!</v>
      </c>
      <c r="AW164" s="26" t="e">
        <f>S164/#REF!*100</f>
        <v>#REF!</v>
      </c>
      <c r="AX164" s="26" t="e">
        <f>U164/#REF!*100</f>
        <v>#REF!</v>
      </c>
      <c r="AY164" s="26" t="e">
        <f>W164/#REF!*100</f>
        <v>#REF!</v>
      </c>
      <c r="BA164" s="26" t="e">
        <f>C164/#REF!*100</f>
        <v>#REF!</v>
      </c>
      <c r="BB164" s="26" t="e">
        <f>E164/#REF!*100</f>
        <v>#REF!</v>
      </c>
      <c r="BC164" s="26" t="e">
        <f>G164/#REF!*100</f>
        <v>#REF!</v>
      </c>
      <c r="BD164" s="26" t="e">
        <f>I164/#REF!*100</f>
        <v>#REF!</v>
      </c>
      <c r="BE164" s="26" t="e">
        <f>B164/#REF!*100</f>
        <v>#REF!</v>
      </c>
      <c r="BF164" s="26" t="e">
        <f>D164/#REF!*100</f>
        <v>#REF!</v>
      </c>
      <c r="BG164" s="26" t="e">
        <f>F164/#REF!*100</f>
        <v>#REF!</v>
      </c>
      <c r="BH164" s="26" t="e">
        <f>H164/#REF!*100</f>
        <v>#REF!</v>
      </c>
      <c r="BJ164" s="2" t="str">
        <f t="shared" si="13"/>
        <v>42437</v>
      </c>
      <c r="CA164" s="64">
        <v>15.8</v>
      </c>
      <c r="CB164" s="65">
        <v>20.8</v>
      </c>
      <c r="CC164" s="65">
        <v>12.7</v>
      </c>
      <c r="CD164" s="65">
        <v>0</v>
      </c>
      <c r="CE164" s="65">
        <v>8.1</v>
      </c>
      <c r="CF164" s="66">
        <v>81</v>
      </c>
    </row>
    <row r="165" spans="1:84" ht="12.75">
      <c r="A165" s="53">
        <v>42438</v>
      </c>
      <c r="B165" s="54">
        <v>6.417462050305677</v>
      </c>
      <c r="C165" s="55">
        <v>7.160959162183544</v>
      </c>
      <c r="D165" s="54">
        <v>1.5333291744541486</v>
      </c>
      <c r="E165" s="55">
        <v>1.611079716772152</v>
      </c>
      <c r="F165" s="54">
        <v>1.1873726346419216</v>
      </c>
      <c r="G165" s="55">
        <v>1.293380801693038</v>
      </c>
      <c r="H165" s="54">
        <v>0.03351528384279476</v>
      </c>
      <c r="I165" s="55">
        <v>0.06905515370253165</v>
      </c>
      <c r="J165" s="55"/>
      <c r="K165" s="54">
        <v>7.4685288001746715</v>
      </c>
      <c r="L165" s="55">
        <v>3.368047564256329</v>
      </c>
      <c r="M165" s="54">
        <v>4.020661260131004</v>
      </c>
      <c r="N165" s="55">
        <v>2.1827257658227848</v>
      </c>
      <c r="O165" s="54">
        <v>0.32889374090393014</v>
      </c>
      <c r="P165" s="55">
        <v>0.2634493670886076</v>
      </c>
      <c r="Q165" s="54">
        <v>2.296683302139738</v>
      </c>
      <c r="R165" s="55">
        <v>1.834804304272152</v>
      </c>
      <c r="S165" s="54">
        <v>0.9082969432314411</v>
      </c>
      <c r="T165" s="55">
        <v>0.7086621184651899</v>
      </c>
      <c r="U165" s="54">
        <v>0.33789041379912665</v>
      </c>
      <c r="V165" s="55">
        <v>0.44637719873417714</v>
      </c>
      <c r="W165" s="54">
        <v>3.562593054672489</v>
      </c>
      <c r="X165" s="56">
        <v>2.0638990492088607</v>
      </c>
      <c r="Z165" s="38" t="e">
        <f>SUM(#REF!)</f>
        <v>#REF!</v>
      </c>
      <c r="AA165" s="26" t="e">
        <f>SUM(#REF!)</f>
        <v>#REF!</v>
      </c>
      <c r="AB165" s="26" t="e">
        <f>Z165/#REF!*100</f>
        <v>#REF!</v>
      </c>
      <c r="AC165" s="26" t="e">
        <f>AA165/#REF!*100</f>
        <v>#REF!</v>
      </c>
      <c r="AD165" s="26" t="e">
        <f t="shared" si="14"/>
        <v>#REF!</v>
      </c>
      <c r="AE165" s="26" t="e">
        <f t="shared" si="15"/>
        <v>#REF!</v>
      </c>
      <c r="AF165" s="26"/>
      <c r="AG165" s="26" t="e">
        <f>#REF!/SUM(#REF!)*100</f>
        <v>#REF!</v>
      </c>
      <c r="AH165" s="26" t="e">
        <f>#REF!/SUM(#REF!)*100</f>
        <v>#REF!</v>
      </c>
      <c r="AI165" s="26" t="e">
        <f>#REF!/SUM(#REF!)*100</f>
        <v>#REF!</v>
      </c>
      <c r="AJ165" s="26" t="e">
        <f>#REF!/SUM(#REF!)*100</f>
        <v>#REF!</v>
      </c>
      <c r="AL165" s="26" t="e">
        <f>L165/#REF!*100</f>
        <v>#REF!</v>
      </c>
      <c r="AM165" s="26" t="e">
        <f>N165/#REF!*100</f>
        <v>#REF!</v>
      </c>
      <c r="AN165" s="26" t="e">
        <f>P165/#REF!*100</f>
        <v>#REF!</v>
      </c>
      <c r="AO165" s="26" t="e">
        <f>R165/#REF!*100</f>
        <v>#REF!</v>
      </c>
      <c r="AP165" s="26" t="e">
        <f>T165/#REF!*100</f>
        <v>#REF!</v>
      </c>
      <c r="AQ165" s="26" t="e">
        <f>V165/#REF!*100</f>
        <v>#REF!</v>
      </c>
      <c r="AR165" s="26" t="e">
        <f>X165/#REF!*100</f>
        <v>#REF!</v>
      </c>
      <c r="AS165" s="26" t="e">
        <f>K165/#REF!*100</f>
        <v>#REF!</v>
      </c>
      <c r="AT165" s="26" t="e">
        <f>M165/#REF!*100</f>
        <v>#REF!</v>
      </c>
      <c r="AU165" s="26" t="e">
        <f>O165/#REF!*100</f>
        <v>#REF!</v>
      </c>
      <c r="AV165" s="26" t="e">
        <f>Q165/#REF!*100</f>
        <v>#REF!</v>
      </c>
      <c r="AW165" s="26" t="e">
        <f>S165/#REF!*100</f>
        <v>#REF!</v>
      </c>
      <c r="AX165" s="26" t="e">
        <f>U165/#REF!*100</f>
        <v>#REF!</v>
      </c>
      <c r="AY165" s="26" t="e">
        <f>W165/#REF!*100</f>
        <v>#REF!</v>
      </c>
      <c r="BA165" s="26" t="e">
        <f>C165/#REF!*100</f>
        <v>#REF!</v>
      </c>
      <c r="BB165" s="26" t="e">
        <f>E165/#REF!*100</f>
        <v>#REF!</v>
      </c>
      <c r="BC165" s="26" t="e">
        <f>G165/#REF!*100</f>
        <v>#REF!</v>
      </c>
      <c r="BD165" s="26" t="e">
        <f>I165/#REF!*100</f>
        <v>#REF!</v>
      </c>
      <c r="BE165" s="26" t="e">
        <f>B165/#REF!*100</f>
        <v>#REF!</v>
      </c>
      <c r="BF165" s="26" t="e">
        <f>D165/#REF!*100</f>
        <v>#REF!</v>
      </c>
      <c r="BG165" s="26" t="e">
        <f>F165/#REF!*100</f>
        <v>#REF!</v>
      </c>
      <c r="BH165" s="26" t="e">
        <f>H165/#REF!*100</f>
        <v>#REF!</v>
      </c>
      <c r="BJ165" s="2" t="str">
        <f t="shared" si="13"/>
        <v>42438</v>
      </c>
      <c r="CA165" s="64">
        <v>8.7</v>
      </c>
      <c r="CB165" s="65">
        <v>14.9</v>
      </c>
      <c r="CC165" s="65">
        <v>3.8</v>
      </c>
      <c r="CD165" s="65">
        <v>21.5</v>
      </c>
      <c r="CE165" s="65">
        <v>0</v>
      </c>
      <c r="CF165" s="66">
        <v>84</v>
      </c>
    </row>
    <row r="166" spans="1:84" ht="12.75">
      <c r="A166" s="53">
        <v>42439</v>
      </c>
      <c r="B166" s="54">
        <v>7.003852152227075</v>
      </c>
      <c r="C166" s="55">
        <v>8.476096292879747</v>
      </c>
      <c r="D166" s="54">
        <v>1.6171709295196508</v>
      </c>
      <c r="E166" s="55">
        <v>1.9433581977848102</v>
      </c>
      <c r="F166" s="54">
        <v>1.2202692867554585</v>
      </c>
      <c r="G166" s="55">
        <v>1.6091772151898733</v>
      </c>
      <c r="H166" s="54">
        <v>0.03777292576419214</v>
      </c>
      <c r="I166" s="55">
        <v>0.11652350813291137</v>
      </c>
      <c r="J166" s="55"/>
      <c r="K166" s="54">
        <v>7.101580370131004</v>
      </c>
      <c r="L166" s="55">
        <v>3.3543344840189877</v>
      </c>
      <c r="M166" s="54">
        <v>3.852952796855895</v>
      </c>
      <c r="N166" s="55">
        <v>2.0560116306962026</v>
      </c>
      <c r="O166" s="54">
        <v>0.30061863173362446</v>
      </c>
      <c r="P166" s="55">
        <v>0.3040611814398734</v>
      </c>
      <c r="Q166" s="54">
        <v>2.2263672281222706</v>
      </c>
      <c r="R166" s="55">
        <v>2.3922937558544306</v>
      </c>
      <c r="S166" s="54">
        <v>0.8692347681441048</v>
      </c>
      <c r="T166" s="55">
        <v>0.7418899665664557</v>
      </c>
      <c r="U166" s="54">
        <v>0.31309003951965064</v>
      </c>
      <c r="V166" s="55">
        <v>0.7119362704113924</v>
      </c>
      <c r="W166" s="54">
        <v>3.4815658141048034</v>
      </c>
      <c r="X166" s="56">
        <v>2.224764028164557</v>
      </c>
      <c r="Z166" s="38" t="e">
        <f>SUM(#REF!)</f>
        <v>#REF!</v>
      </c>
      <c r="AA166" s="26" t="e">
        <f>SUM(#REF!)</f>
        <v>#REF!</v>
      </c>
      <c r="AB166" s="26" t="e">
        <f>Z166/#REF!*100</f>
        <v>#REF!</v>
      </c>
      <c r="AC166" s="26" t="e">
        <f>AA166/#REF!*100</f>
        <v>#REF!</v>
      </c>
      <c r="AD166" s="26" t="e">
        <f t="shared" si="14"/>
        <v>#REF!</v>
      </c>
      <c r="AE166" s="26" t="e">
        <f t="shared" si="15"/>
        <v>#REF!</v>
      </c>
      <c r="AF166" s="26"/>
      <c r="AG166" s="26" t="e">
        <f>#REF!/SUM(#REF!)*100</f>
        <v>#REF!</v>
      </c>
      <c r="AH166" s="26" t="e">
        <f>#REF!/SUM(#REF!)*100</f>
        <v>#REF!</v>
      </c>
      <c r="AI166" s="26" t="e">
        <f>#REF!/SUM(#REF!)*100</f>
        <v>#REF!</v>
      </c>
      <c r="AJ166" s="26" t="e">
        <f>#REF!/SUM(#REF!)*100</f>
        <v>#REF!</v>
      </c>
      <c r="AL166" s="26" t="e">
        <f>L166/#REF!*100</f>
        <v>#REF!</v>
      </c>
      <c r="AM166" s="26" t="e">
        <f>N166/#REF!*100</f>
        <v>#REF!</v>
      </c>
      <c r="AN166" s="26" t="e">
        <f>P166/#REF!*100</f>
        <v>#REF!</v>
      </c>
      <c r="AO166" s="26" t="e">
        <f>R166/#REF!*100</f>
        <v>#REF!</v>
      </c>
      <c r="AP166" s="26" t="e">
        <f>T166/#REF!*100</f>
        <v>#REF!</v>
      </c>
      <c r="AQ166" s="26" t="e">
        <f>V166/#REF!*100</f>
        <v>#REF!</v>
      </c>
      <c r="AR166" s="26" t="e">
        <f>X166/#REF!*100</f>
        <v>#REF!</v>
      </c>
      <c r="AS166" s="26" t="e">
        <f>K166/#REF!*100</f>
        <v>#REF!</v>
      </c>
      <c r="AT166" s="26" t="e">
        <f>M166/#REF!*100</f>
        <v>#REF!</v>
      </c>
      <c r="AU166" s="26" t="e">
        <f>O166/#REF!*100</f>
        <v>#REF!</v>
      </c>
      <c r="AV166" s="26" t="e">
        <f>Q166/#REF!*100</f>
        <v>#REF!</v>
      </c>
      <c r="AW166" s="26" t="e">
        <f>S166/#REF!*100</f>
        <v>#REF!</v>
      </c>
      <c r="AX166" s="26" t="e">
        <f>U166/#REF!*100</f>
        <v>#REF!</v>
      </c>
      <c r="AY166" s="26" t="e">
        <f>W166/#REF!*100</f>
        <v>#REF!</v>
      </c>
      <c r="BA166" s="26" t="e">
        <f>C166/#REF!*100</f>
        <v>#REF!</v>
      </c>
      <c r="BB166" s="26" t="e">
        <f>E166/#REF!*100</f>
        <v>#REF!</v>
      </c>
      <c r="BC166" s="26" t="e">
        <f>G166/#REF!*100</f>
        <v>#REF!</v>
      </c>
      <c r="BD166" s="26" t="e">
        <f>I166/#REF!*100</f>
        <v>#REF!</v>
      </c>
      <c r="BE166" s="26" t="e">
        <f>B166/#REF!*100</f>
        <v>#REF!</v>
      </c>
      <c r="BF166" s="26" t="e">
        <f>D166/#REF!*100</f>
        <v>#REF!</v>
      </c>
      <c r="BG166" s="26" t="e">
        <f>F166/#REF!*100</f>
        <v>#REF!</v>
      </c>
      <c r="BH166" s="26" t="e">
        <f>H166/#REF!*100</f>
        <v>#REF!</v>
      </c>
      <c r="BJ166" s="2" t="str">
        <f t="shared" si="13"/>
        <v>42439</v>
      </c>
      <c r="CA166" s="64">
        <v>6.1</v>
      </c>
      <c r="CB166" s="65">
        <v>8.5</v>
      </c>
      <c r="CC166" s="65">
        <v>3.6</v>
      </c>
      <c r="CD166" s="65">
        <v>0</v>
      </c>
      <c r="CE166" s="65">
        <v>0</v>
      </c>
      <c r="CF166" s="66">
        <v>67</v>
      </c>
    </row>
    <row r="167" spans="1:84" ht="12.75">
      <c r="A167" s="53">
        <v>42440</v>
      </c>
      <c r="B167" s="54">
        <v>7.43829174462882</v>
      </c>
      <c r="C167" s="55">
        <v>8.384003918037974</v>
      </c>
      <c r="D167" s="54">
        <v>1.7704377209606987</v>
      </c>
      <c r="E167" s="55">
        <v>1.9513826099683544</v>
      </c>
      <c r="F167" s="54">
        <v>1.276075067580786</v>
      </c>
      <c r="G167" s="55">
        <v>1.5784546412974685</v>
      </c>
      <c r="H167" s="54">
        <v>0.041703056768558955</v>
      </c>
      <c r="I167" s="55">
        <v>0.09294002411392405</v>
      </c>
      <c r="J167" s="55"/>
      <c r="K167" s="54">
        <v>6.7666209191266375</v>
      </c>
      <c r="L167" s="55">
        <v>3.097233067563291</v>
      </c>
      <c r="M167" s="54">
        <v>3.6992971511790396</v>
      </c>
      <c r="N167" s="55">
        <v>1.883034686835443</v>
      </c>
      <c r="O167" s="54">
        <v>0.27450509461572054</v>
      </c>
      <c r="P167" s="55">
        <v>0.20741033754746838</v>
      </c>
      <c r="Q167" s="54">
        <v>2.1834892909170307</v>
      </c>
      <c r="R167" s="55">
        <v>1.8706692832278482</v>
      </c>
      <c r="S167" s="54">
        <v>0.8543501767510917</v>
      </c>
      <c r="T167" s="55">
        <v>0.6480269466772152</v>
      </c>
      <c r="U167" s="54">
        <v>0.26815762113537117</v>
      </c>
      <c r="V167" s="55">
        <v>0.426278494778481</v>
      </c>
      <c r="W167" s="54">
        <v>3.2734560199563316</v>
      </c>
      <c r="X167" s="56">
        <v>1.9422896460443038</v>
      </c>
      <c r="Z167" s="38" t="e">
        <f>SUM(#REF!)</f>
        <v>#REF!</v>
      </c>
      <c r="AA167" s="26" t="e">
        <f>SUM(#REF!)</f>
        <v>#REF!</v>
      </c>
      <c r="AB167" s="26" t="e">
        <f>Z167/#REF!*100</f>
        <v>#REF!</v>
      </c>
      <c r="AC167" s="26" t="e">
        <f>AA167/#REF!*100</f>
        <v>#REF!</v>
      </c>
      <c r="AD167" s="26" t="e">
        <f t="shared" si="14"/>
        <v>#REF!</v>
      </c>
      <c r="AE167" s="26" t="e">
        <f t="shared" si="15"/>
        <v>#REF!</v>
      </c>
      <c r="AF167" s="26"/>
      <c r="AG167" s="26" t="e">
        <f>#REF!/SUM(#REF!)*100</f>
        <v>#REF!</v>
      </c>
      <c r="AH167" s="26" t="e">
        <f>#REF!/SUM(#REF!)*100</f>
        <v>#REF!</v>
      </c>
      <c r="AI167" s="26" t="e">
        <f>#REF!/SUM(#REF!)*100</f>
        <v>#REF!</v>
      </c>
      <c r="AJ167" s="26" t="e">
        <f>#REF!/SUM(#REF!)*100</f>
        <v>#REF!</v>
      </c>
      <c r="AL167" s="26" t="e">
        <f>L167/#REF!*100</f>
        <v>#REF!</v>
      </c>
      <c r="AM167" s="26" t="e">
        <f>N167/#REF!*100</f>
        <v>#REF!</v>
      </c>
      <c r="AN167" s="26" t="e">
        <f>P167/#REF!*100</f>
        <v>#REF!</v>
      </c>
      <c r="AO167" s="26" t="e">
        <f>R167/#REF!*100</f>
        <v>#REF!</v>
      </c>
      <c r="AP167" s="26" t="e">
        <f>T167/#REF!*100</f>
        <v>#REF!</v>
      </c>
      <c r="AQ167" s="26" t="e">
        <f>V167/#REF!*100</f>
        <v>#REF!</v>
      </c>
      <c r="AR167" s="26" t="e">
        <f>X167/#REF!*100</f>
        <v>#REF!</v>
      </c>
      <c r="AS167" s="26" t="e">
        <f>K167/#REF!*100</f>
        <v>#REF!</v>
      </c>
      <c r="AT167" s="26" t="e">
        <f>M167/#REF!*100</f>
        <v>#REF!</v>
      </c>
      <c r="AU167" s="26" t="e">
        <f>O167/#REF!*100</f>
        <v>#REF!</v>
      </c>
      <c r="AV167" s="26" t="e">
        <f>Q167/#REF!*100</f>
        <v>#REF!</v>
      </c>
      <c r="AW167" s="26" t="e">
        <f>S167/#REF!*100</f>
        <v>#REF!</v>
      </c>
      <c r="AX167" s="26" t="e">
        <f>U167/#REF!*100</f>
        <v>#REF!</v>
      </c>
      <c r="AY167" s="26" t="e">
        <f>W167/#REF!*100</f>
        <v>#REF!</v>
      </c>
      <c r="BA167" s="26" t="e">
        <f>C167/#REF!*100</f>
        <v>#REF!</v>
      </c>
      <c r="BB167" s="26" t="e">
        <f>E167/#REF!*100</f>
        <v>#REF!</v>
      </c>
      <c r="BC167" s="26" t="e">
        <f>G167/#REF!*100</f>
        <v>#REF!</v>
      </c>
      <c r="BD167" s="26" t="e">
        <f>I167/#REF!*100</f>
        <v>#REF!</v>
      </c>
      <c r="BE167" s="26" t="e">
        <f>B167/#REF!*100</f>
        <v>#REF!</v>
      </c>
      <c r="BF167" s="26" t="e">
        <f>D167/#REF!*100</f>
        <v>#REF!</v>
      </c>
      <c r="BG167" s="26" t="e">
        <f>F167/#REF!*100</f>
        <v>#REF!</v>
      </c>
      <c r="BH167" s="26" t="e">
        <f>H167/#REF!*100</f>
        <v>#REF!</v>
      </c>
      <c r="BJ167" s="2" t="str">
        <f t="shared" si="13"/>
        <v>42440</v>
      </c>
      <c r="CA167" s="64">
        <v>4.6</v>
      </c>
      <c r="CB167" s="65">
        <v>6.1</v>
      </c>
      <c r="CC167" s="65">
        <v>3</v>
      </c>
      <c r="CD167" s="65">
        <v>0</v>
      </c>
      <c r="CE167" s="65">
        <v>0</v>
      </c>
      <c r="CF167" s="66">
        <v>72</v>
      </c>
    </row>
    <row r="168" spans="1:84" ht="12.75">
      <c r="A168" s="53">
        <v>42443</v>
      </c>
      <c r="B168" s="54">
        <v>7.9180224579039304</v>
      </c>
      <c r="C168" s="55">
        <v>7.542759192246836</v>
      </c>
      <c r="D168" s="54">
        <v>1.8459513412358077</v>
      </c>
      <c r="E168" s="55">
        <v>1.9857971669303798</v>
      </c>
      <c r="F168" s="54">
        <v>1.2382813474716157</v>
      </c>
      <c r="G168" s="55">
        <v>1.5229430379746836</v>
      </c>
      <c r="H168" s="54">
        <v>0.02847785402183406</v>
      </c>
      <c r="I168" s="55">
        <v>0.16572483424050635</v>
      </c>
      <c r="J168" s="55"/>
      <c r="K168" s="54">
        <v>6.630048866724891</v>
      </c>
      <c r="L168" s="55">
        <v>2.6188575401424052</v>
      </c>
      <c r="M168" s="54">
        <v>3.92501767519214</v>
      </c>
      <c r="N168" s="55">
        <v>1.854421817626582</v>
      </c>
      <c r="O168" s="54">
        <v>0.22274901227074237</v>
      </c>
      <c r="P168" s="55">
        <v>0.21070675106012657</v>
      </c>
      <c r="Q168" s="54">
        <v>1.84865252650655</v>
      </c>
      <c r="R168" s="55">
        <v>1.4009962875</v>
      </c>
      <c r="S168" s="54">
        <v>0.7955260968995633</v>
      </c>
      <c r="T168" s="55">
        <v>0.5678581703164557</v>
      </c>
      <c r="U168" s="54">
        <v>0.23534726554585153</v>
      </c>
      <c r="V168" s="55">
        <v>0.37630486598101265</v>
      </c>
      <c r="W168" s="54">
        <v>3.3989186941048035</v>
      </c>
      <c r="X168" s="56">
        <v>1.8079278316455696</v>
      </c>
      <c r="Z168" s="38" t="e">
        <f>SUM(#REF!)</f>
        <v>#REF!</v>
      </c>
      <c r="AA168" s="26" t="e">
        <f>SUM(#REF!)</f>
        <v>#REF!</v>
      </c>
      <c r="AB168" s="26" t="e">
        <f>Z168/#REF!*100</f>
        <v>#REF!</v>
      </c>
      <c r="AC168" s="26" t="e">
        <f>AA168/#REF!*100</f>
        <v>#REF!</v>
      </c>
      <c r="AD168" s="26" t="e">
        <f t="shared" si="14"/>
        <v>#REF!</v>
      </c>
      <c r="AE168" s="26" t="e">
        <f t="shared" si="15"/>
        <v>#REF!</v>
      </c>
      <c r="AF168" s="26"/>
      <c r="AG168" s="26" t="e">
        <f>#REF!/SUM(#REF!)*100</f>
        <v>#REF!</v>
      </c>
      <c r="AH168" s="26" t="e">
        <f>#REF!/SUM(#REF!)*100</f>
        <v>#REF!</v>
      </c>
      <c r="AI168" s="26" t="e">
        <f>#REF!/SUM(#REF!)*100</f>
        <v>#REF!</v>
      </c>
      <c r="AJ168" s="26" t="e">
        <f>#REF!/SUM(#REF!)*100</f>
        <v>#REF!</v>
      </c>
      <c r="AL168" s="26" t="e">
        <f>L168/#REF!*100</f>
        <v>#REF!</v>
      </c>
      <c r="AM168" s="26" t="e">
        <f>N168/#REF!*100</f>
        <v>#REF!</v>
      </c>
      <c r="AN168" s="26" t="e">
        <f>P168/#REF!*100</f>
        <v>#REF!</v>
      </c>
      <c r="AO168" s="26" t="e">
        <f>R168/#REF!*100</f>
        <v>#REF!</v>
      </c>
      <c r="AP168" s="26" t="e">
        <f>T168/#REF!*100</f>
        <v>#REF!</v>
      </c>
      <c r="AQ168" s="26" t="e">
        <f>V168/#REF!*100</f>
        <v>#REF!</v>
      </c>
      <c r="AR168" s="26" t="e">
        <f>X168/#REF!*100</f>
        <v>#REF!</v>
      </c>
      <c r="AS168" s="26" t="e">
        <f>K168/#REF!*100</f>
        <v>#REF!</v>
      </c>
      <c r="AT168" s="26" t="e">
        <f>M168/#REF!*100</f>
        <v>#REF!</v>
      </c>
      <c r="AU168" s="26" t="e">
        <f>O168/#REF!*100</f>
        <v>#REF!</v>
      </c>
      <c r="AV168" s="26" t="e">
        <f>Q168/#REF!*100</f>
        <v>#REF!</v>
      </c>
      <c r="AW168" s="26" t="e">
        <f>S168/#REF!*100</f>
        <v>#REF!</v>
      </c>
      <c r="AX168" s="26" t="e">
        <f>U168/#REF!*100</f>
        <v>#REF!</v>
      </c>
      <c r="AY168" s="26" t="e">
        <f>W168/#REF!*100</f>
        <v>#REF!</v>
      </c>
      <c r="BA168" s="26" t="e">
        <f>C168/#REF!*100</f>
        <v>#REF!</v>
      </c>
      <c r="BB168" s="26" t="e">
        <f>E168/#REF!*100</f>
        <v>#REF!</v>
      </c>
      <c r="BC168" s="26" t="e">
        <f>G168/#REF!*100</f>
        <v>#REF!</v>
      </c>
      <c r="BD168" s="26" t="e">
        <f>I168/#REF!*100</f>
        <v>#REF!</v>
      </c>
      <c r="BE168" s="26" t="e">
        <f>B168/#REF!*100</f>
        <v>#REF!</v>
      </c>
      <c r="BF168" s="26" t="e">
        <f>D168/#REF!*100</f>
        <v>#REF!</v>
      </c>
      <c r="BG168" s="26" t="e">
        <f>F168/#REF!*100</f>
        <v>#REF!</v>
      </c>
      <c r="BH168" s="26" t="e">
        <f>H168/#REF!*100</f>
        <v>#REF!</v>
      </c>
      <c r="BJ168" s="2" t="str">
        <f t="shared" si="13"/>
        <v>42443</v>
      </c>
      <c r="CA168" s="64">
        <v>5.7</v>
      </c>
      <c r="CB168" s="65">
        <v>6.9</v>
      </c>
      <c r="CC168" s="65">
        <v>3.9</v>
      </c>
      <c r="CD168" s="65">
        <v>37</v>
      </c>
      <c r="CE168" s="65">
        <v>0</v>
      </c>
      <c r="CF168" s="66">
        <v>89</v>
      </c>
    </row>
    <row r="169" spans="1:84" ht="12.75">
      <c r="A169" s="53">
        <v>42444</v>
      </c>
      <c r="B169" s="54">
        <v>6.683087960087336</v>
      </c>
      <c r="C169" s="55">
        <v>8.056472272468355</v>
      </c>
      <c r="D169" s="54">
        <v>1.6714971927510918</v>
      </c>
      <c r="E169" s="55">
        <v>2.181208559335443</v>
      </c>
      <c r="F169" s="54">
        <v>1.006403618209607</v>
      </c>
      <c r="G169" s="55">
        <v>1.4514767931962027</v>
      </c>
      <c r="H169" s="54">
        <v>0.023892701183406112</v>
      </c>
      <c r="I169" s="55">
        <v>0.09241259794303797</v>
      </c>
      <c r="J169" s="55"/>
      <c r="K169" s="54">
        <v>7.649171865240175</v>
      </c>
      <c r="L169" s="55">
        <v>3.7702288481487343</v>
      </c>
      <c r="M169" s="54">
        <v>4.053765855676856</v>
      </c>
      <c r="N169" s="55">
        <v>2.2433986109177217</v>
      </c>
      <c r="O169" s="54">
        <v>0.29165367020087335</v>
      </c>
      <c r="P169" s="55">
        <v>0.2927215189873418</v>
      </c>
      <c r="Q169" s="54">
        <v>2.306312642969432</v>
      </c>
      <c r="R169" s="55">
        <v>2.4360701270569622</v>
      </c>
      <c r="S169" s="54">
        <v>0.9271309003930132</v>
      </c>
      <c r="T169" s="55">
        <v>0.9243982546993671</v>
      </c>
      <c r="U169" s="54">
        <v>0.3083822000436681</v>
      </c>
      <c r="V169" s="55">
        <v>0.7342953723101266</v>
      </c>
      <c r="W169" s="54">
        <v>3.5251923476855898</v>
      </c>
      <c r="X169" s="56">
        <v>2.4449267767405063</v>
      </c>
      <c r="Z169" s="38" t="e">
        <f>SUM(#REF!)</f>
        <v>#REF!</v>
      </c>
      <c r="AA169" s="26" t="e">
        <f>SUM(#REF!)</f>
        <v>#REF!</v>
      </c>
      <c r="AB169" s="26" t="e">
        <f>Z169/#REF!*100</f>
        <v>#REF!</v>
      </c>
      <c r="AC169" s="26" t="e">
        <f>AA169/#REF!*100</f>
        <v>#REF!</v>
      </c>
      <c r="AD169" s="26" t="e">
        <f t="shared" si="14"/>
        <v>#REF!</v>
      </c>
      <c r="AE169" s="26" t="e">
        <f t="shared" si="15"/>
        <v>#REF!</v>
      </c>
      <c r="AF169" s="26"/>
      <c r="AG169" s="26" t="e">
        <f>#REF!/SUM(#REF!)*100</f>
        <v>#REF!</v>
      </c>
      <c r="AH169" s="26" t="e">
        <f>#REF!/SUM(#REF!)*100</f>
        <v>#REF!</v>
      </c>
      <c r="AI169" s="26" t="e">
        <f>#REF!/SUM(#REF!)*100</f>
        <v>#REF!</v>
      </c>
      <c r="AJ169" s="26" t="e">
        <f>#REF!/SUM(#REF!)*100</f>
        <v>#REF!</v>
      </c>
      <c r="AL169" s="26" t="e">
        <f>L169/#REF!*100</f>
        <v>#REF!</v>
      </c>
      <c r="AM169" s="26" t="e">
        <f>N169/#REF!*100</f>
        <v>#REF!</v>
      </c>
      <c r="AN169" s="26" t="e">
        <f>P169/#REF!*100</f>
        <v>#REF!</v>
      </c>
      <c r="AO169" s="26" t="e">
        <f>R169/#REF!*100</f>
        <v>#REF!</v>
      </c>
      <c r="AP169" s="26" t="e">
        <f>T169/#REF!*100</f>
        <v>#REF!</v>
      </c>
      <c r="AQ169" s="26" t="e">
        <f>V169/#REF!*100</f>
        <v>#REF!</v>
      </c>
      <c r="AR169" s="26" t="e">
        <f>X169/#REF!*100</f>
        <v>#REF!</v>
      </c>
      <c r="AS169" s="26" t="e">
        <f>K169/#REF!*100</f>
        <v>#REF!</v>
      </c>
      <c r="AT169" s="26" t="e">
        <f>M169/#REF!*100</f>
        <v>#REF!</v>
      </c>
      <c r="AU169" s="26" t="e">
        <f>O169/#REF!*100</f>
        <v>#REF!</v>
      </c>
      <c r="AV169" s="26" t="e">
        <f>Q169/#REF!*100</f>
        <v>#REF!</v>
      </c>
      <c r="AW169" s="26" t="e">
        <f>S169/#REF!*100</f>
        <v>#REF!</v>
      </c>
      <c r="AX169" s="26" t="e">
        <f>U169/#REF!*100</f>
        <v>#REF!</v>
      </c>
      <c r="AY169" s="26" t="e">
        <f>W169/#REF!*100</f>
        <v>#REF!</v>
      </c>
      <c r="BA169" s="26" t="e">
        <f>C169/#REF!*100</f>
        <v>#REF!</v>
      </c>
      <c r="BB169" s="26" t="e">
        <f>E169/#REF!*100</f>
        <v>#REF!</v>
      </c>
      <c r="BC169" s="26" t="e">
        <f>G169/#REF!*100</f>
        <v>#REF!</v>
      </c>
      <c r="BD169" s="26" t="e">
        <f>I169/#REF!*100</f>
        <v>#REF!</v>
      </c>
      <c r="BE169" s="26" t="e">
        <f>B169/#REF!*100</f>
        <v>#REF!</v>
      </c>
      <c r="BF169" s="26" t="e">
        <f>D169/#REF!*100</f>
        <v>#REF!</v>
      </c>
      <c r="BG169" s="26" t="e">
        <f>F169/#REF!*100</f>
        <v>#REF!</v>
      </c>
      <c r="BH169" s="26" t="e">
        <f>H169/#REF!*100</f>
        <v>#REF!</v>
      </c>
      <c r="BJ169" s="2" t="str">
        <f t="shared" si="13"/>
        <v>42444</v>
      </c>
      <c r="CA169" s="64">
        <v>8.1</v>
      </c>
      <c r="CB169" s="65">
        <v>14.1</v>
      </c>
      <c r="CC169" s="65">
        <v>4</v>
      </c>
      <c r="CD169" s="65">
        <v>0.5</v>
      </c>
      <c r="CE169" s="65">
        <v>11.4</v>
      </c>
      <c r="CF169" s="66">
        <v>50</v>
      </c>
    </row>
    <row r="170" spans="1:84" ht="12.75">
      <c r="A170" s="53">
        <v>42445</v>
      </c>
      <c r="B170" s="54">
        <v>6.533379080873362</v>
      </c>
      <c r="C170" s="55">
        <v>7.879162899367088</v>
      </c>
      <c r="D170" s="54">
        <v>1.6470617592139738</v>
      </c>
      <c r="E170" s="55">
        <v>2.075195901107595</v>
      </c>
      <c r="F170" s="54">
        <v>0.9135267207423581</v>
      </c>
      <c r="G170" s="55">
        <v>1.2969974382911393</v>
      </c>
      <c r="H170" s="54">
        <v>0.024183821999999997</v>
      </c>
      <c r="I170" s="55">
        <v>0.12616787221518988</v>
      </c>
      <c r="J170" s="55"/>
      <c r="K170" s="54">
        <v>7.424282075283843</v>
      </c>
      <c r="L170" s="55">
        <v>4.170356937341772</v>
      </c>
      <c r="M170" s="54">
        <v>3.9038687876855893</v>
      </c>
      <c r="N170" s="55">
        <v>2.25792166693038</v>
      </c>
      <c r="O170" s="54">
        <v>0.259714597628821</v>
      </c>
      <c r="P170" s="55">
        <v>0.24941606389240506</v>
      </c>
      <c r="Q170" s="54">
        <v>2.458480453318777</v>
      </c>
      <c r="R170" s="55">
        <v>2.7366465286392407</v>
      </c>
      <c r="S170" s="54">
        <v>0.9642144936593887</v>
      </c>
      <c r="T170" s="55">
        <v>1.0277737821202533</v>
      </c>
      <c r="U170" s="54">
        <v>0.32489602829694325</v>
      </c>
      <c r="V170" s="55">
        <v>0.6173951311708861</v>
      </c>
      <c r="W170" s="54">
        <v>3.5246069868995633</v>
      </c>
      <c r="X170" s="56">
        <v>2.343020507911392</v>
      </c>
      <c r="Z170" s="38" t="e">
        <f>SUM(#REF!)</f>
        <v>#REF!</v>
      </c>
      <c r="AA170" s="26" t="e">
        <f>SUM(#REF!)</f>
        <v>#REF!</v>
      </c>
      <c r="AB170" s="26" t="e">
        <f>Z170/#REF!*100</f>
        <v>#REF!</v>
      </c>
      <c r="AC170" s="26" t="e">
        <f>AA170/#REF!*100</f>
        <v>#REF!</v>
      </c>
      <c r="AD170" s="26" t="e">
        <f t="shared" si="14"/>
        <v>#REF!</v>
      </c>
      <c r="AE170" s="26" t="e">
        <f t="shared" si="15"/>
        <v>#REF!</v>
      </c>
      <c r="AF170" s="26"/>
      <c r="AG170" s="26" t="e">
        <f>#REF!/SUM(#REF!)*100</f>
        <v>#REF!</v>
      </c>
      <c r="AH170" s="26" t="e">
        <f>#REF!/SUM(#REF!)*100</f>
        <v>#REF!</v>
      </c>
      <c r="AI170" s="26" t="e">
        <f>#REF!/SUM(#REF!)*100</f>
        <v>#REF!</v>
      </c>
      <c r="AJ170" s="26" t="e">
        <f>#REF!/SUM(#REF!)*100</f>
        <v>#REF!</v>
      </c>
      <c r="AL170" s="26" t="e">
        <f>L170/#REF!*100</f>
        <v>#REF!</v>
      </c>
      <c r="AM170" s="26" t="e">
        <f>N170/#REF!*100</f>
        <v>#REF!</v>
      </c>
      <c r="AN170" s="26" t="e">
        <f>P170/#REF!*100</f>
        <v>#REF!</v>
      </c>
      <c r="AO170" s="26" t="e">
        <f>R170/#REF!*100</f>
        <v>#REF!</v>
      </c>
      <c r="AP170" s="26" t="e">
        <f>T170/#REF!*100</f>
        <v>#REF!</v>
      </c>
      <c r="AQ170" s="26" t="e">
        <f>V170/#REF!*100</f>
        <v>#REF!</v>
      </c>
      <c r="AR170" s="26" t="e">
        <f>X170/#REF!*100</f>
        <v>#REF!</v>
      </c>
      <c r="AS170" s="26" t="e">
        <f>K170/#REF!*100</f>
        <v>#REF!</v>
      </c>
      <c r="AT170" s="26" t="e">
        <f>M170/#REF!*100</f>
        <v>#REF!</v>
      </c>
      <c r="AU170" s="26" t="e">
        <f>O170/#REF!*100</f>
        <v>#REF!</v>
      </c>
      <c r="AV170" s="26" t="e">
        <f>Q170/#REF!*100</f>
        <v>#REF!</v>
      </c>
      <c r="AW170" s="26" t="e">
        <f>S170/#REF!*100</f>
        <v>#REF!</v>
      </c>
      <c r="AX170" s="26" t="e">
        <f>U170/#REF!*100</f>
        <v>#REF!</v>
      </c>
      <c r="AY170" s="26" t="e">
        <f>W170/#REF!*100</f>
        <v>#REF!</v>
      </c>
      <c r="BA170" s="26" t="e">
        <f>C170/#REF!*100</f>
        <v>#REF!</v>
      </c>
      <c r="BB170" s="26" t="e">
        <f>E170/#REF!*100</f>
        <v>#REF!</v>
      </c>
      <c r="BC170" s="26" t="e">
        <f>G170/#REF!*100</f>
        <v>#REF!</v>
      </c>
      <c r="BD170" s="26" t="e">
        <f>I170/#REF!*100</f>
        <v>#REF!</v>
      </c>
      <c r="BE170" s="26" t="e">
        <f>B170/#REF!*100</f>
        <v>#REF!</v>
      </c>
      <c r="BF170" s="26" t="e">
        <f>D170/#REF!*100</f>
        <v>#REF!</v>
      </c>
      <c r="BG170" s="26" t="e">
        <f>F170/#REF!*100</f>
        <v>#REF!</v>
      </c>
      <c r="BH170" s="26" t="e">
        <f>H170/#REF!*100</f>
        <v>#REF!</v>
      </c>
      <c r="BJ170" s="2" t="str">
        <f t="shared" si="13"/>
        <v>42445</v>
      </c>
      <c r="CA170" s="64">
        <v>8.7</v>
      </c>
      <c r="CB170" s="65">
        <v>13.9</v>
      </c>
      <c r="CC170" s="65">
        <v>2.9</v>
      </c>
      <c r="CD170" s="65">
        <v>0</v>
      </c>
      <c r="CE170" s="65">
        <v>2.4</v>
      </c>
      <c r="CF170" s="66">
        <v>51</v>
      </c>
    </row>
    <row r="171" spans="1:84" ht="12.75">
      <c r="A171" s="53">
        <v>42446</v>
      </c>
      <c r="B171" s="54">
        <v>5.169478061965066</v>
      </c>
      <c r="C171" s="55">
        <v>6.321409734810127</v>
      </c>
      <c r="D171" s="54">
        <v>1.334296111441048</v>
      </c>
      <c r="E171" s="55">
        <v>1.7433129897151898</v>
      </c>
      <c r="F171" s="54">
        <v>0.6578644208777292</v>
      </c>
      <c r="G171" s="55">
        <v>0.9757949066455697</v>
      </c>
      <c r="H171" s="54">
        <v>0.019707839467248908</v>
      </c>
      <c r="I171" s="55">
        <v>0.08502863170886076</v>
      </c>
      <c r="J171" s="55"/>
      <c r="K171" s="54">
        <v>8.82315398209607</v>
      </c>
      <c r="L171" s="55">
        <v>6.205035207436709</v>
      </c>
      <c r="M171" s="54">
        <v>4.548483052620088</v>
      </c>
      <c r="N171" s="55">
        <v>3.0746410762658227</v>
      </c>
      <c r="O171" s="54">
        <v>0.26331721771615724</v>
      </c>
      <c r="P171" s="55">
        <v>0.32061859553797467</v>
      </c>
      <c r="Q171" s="54">
        <v>3.012155853624454</v>
      </c>
      <c r="R171" s="55">
        <v>4.0683975833860755</v>
      </c>
      <c r="S171" s="54">
        <v>1.1982028488253273</v>
      </c>
      <c r="T171" s="55">
        <v>1.5404320099683546</v>
      </c>
      <c r="U171" s="54">
        <v>0.3673778332314411</v>
      </c>
      <c r="V171" s="55">
        <v>0.9110396460443039</v>
      </c>
      <c r="W171" s="54">
        <v>4.027430858820961</v>
      </c>
      <c r="X171" s="56">
        <v>3.379676626107595</v>
      </c>
      <c r="Z171" s="38" t="e">
        <f>SUM(#REF!)</f>
        <v>#REF!</v>
      </c>
      <c r="AA171" s="26" t="e">
        <f>SUM(#REF!)</f>
        <v>#REF!</v>
      </c>
      <c r="AB171" s="26" t="e">
        <f>Z171/#REF!*100</f>
        <v>#REF!</v>
      </c>
      <c r="AC171" s="26" t="e">
        <f>AA171/#REF!*100</f>
        <v>#REF!</v>
      </c>
      <c r="AD171" s="26" t="e">
        <f t="shared" si="14"/>
        <v>#REF!</v>
      </c>
      <c r="AE171" s="26" t="e">
        <f t="shared" si="15"/>
        <v>#REF!</v>
      </c>
      <c r="AF171" s="26"/>
      <c r="AG171" s="26" t="e">
        <f>#REF!/SUM(#REF!)*100</f>
        <v>#REF!</v>
      </c>
      <c r="AH171" s="26" t="e">
        <f>#REF!/SUM(#REF!)*100</f>
        <v>#REF!</v>
      </c>
      <c r="AI171" s="26" t="e">
        <f>#REF!/SUM(#REF!)*100</f>
        <v>#REF!</v>
      </c>
      <c r="AJ171" s="26" t="e">
        <f>#REF!/SUM(#REF!)*100</f>
        <v>#REF!</v>
      </c>
      <c r="AL171" s="26" t="e">
        <f>L171/#REF!*100</f>
        <v>#REF!</v>
      </c>
      <c r="AM171" s="26" t="e">
        <f>N171/#REF!*100</f>
        <v>#REF!</v>
      </c>
      <c r="AN171" s="26" t="e">
        <f>P171/#REF!*100</f>
        <v>#REF!</v>
      </c>
      <c r="AO171" s="26" t="e">
        <f>R171/#REF!*100</f>
        <v>#REF!</v>
      </c>
      <c r="AP171" s="26" t="e">
        <f>T171/#REF!*100</f>
        <v>#REF!</v>
      </c>
      <c r="AQ171" s="26" t="e">
        <f>V171/#REF!*100</f>
        <v>#REF!</v>
      </c>
      <c r="AR171" s="26" t="e">
        <f>X171/#REF!*100</f>
        <v>#REF!</v>
      </c>
      <c r="AS171" s="26" t="e">
        <f>K171/#REF!*100</f>
        <v>#REF!</v>
      </c>
      <c r="AT171" s="26" t="e">
        <f>M171/#REF!*100</f>
        <v>#REF!</v>
      </c>
      <c r="AU171" s="26" t="e">
        <f>O171/#REF!*100</f>
        <v>#REF!</v>
      </c>
      <c r="AV171" s="26" t="e">
        <f>Q171/#REF!*100</f>
        <v>#REF!</v>
      </c>
      <c r="AW171" s="26" t="e">
        <f>S171/#REF!*100</f>
        <v>#REF!</v>
      </c>
      <c r="AX171" s="26" t="e">
        <f>U171/#REF!*100</f>
        <v>#REF!</v>
      </c>
      <c r="AY171" s="26" t="e">
        <f>W171/#REF!*100</f>
        <v>#REF!</v>
      </c>
      <c r="BA171" s="26" t="e">
        <f>C171/#REF!*100</f>
        <v>#REF!</v>
      </c>
      <c r="BB171" s="26" t="e">
        <f>E171/#REF!*100</f>
        <v>#REF!</v>
      </c>
      <c r="BC171" s="26" t="e">
        <f>G171/#REF!*100</f>
        <v>#REF!</v>
      </c>
      <c r="BD171" s="26" t="e">
        <f>I171/#REF!*100</f>
        <v>#REF!</v>
      </c>
      <c r="BE171" s="26" t="e">
        <f>B171/#REF!*100</f>
        <v>#REF!</v>
      </c>
      <c r="BF171" s="26" t="e">
        <f>D171/#REF!*100</f>
        <v>#REF!</v>
      </c>
      <c r="BG171" s="26" t="e">
        <f>F171/#REF!*100</f>
        <v>#REF!</v>
      </c>
      <c r="BH171" s="26" t="e">
        <f>H171/#REF!*100</f>
        <v>#REF!</v>
      </c>
      <c r="BJ171" s="2" t="str">
        <f t="shared" si="13"/>
        <v>42446</v>
      </c>
      <c r="CA171" s="64">
        <v>13.1</v>
      </c>
      <c r="CB171" s="65">
        <v>20.4</v>
      </c>
      <c r="CC171" s="65">
        <v>6.4</v>
      </c>
      <c r="CD171" s="65">
        <v>0</v>
      </c>
      <c r="CE171" s="65">
        <v>11.4</v>
      </c>
      <c r="CF171" s="66">
        <v>49</v>
      </c>
    </row>
    <row r="172" spans="1:84" ht="12.75">
      <c r="A172" s="53">
        <v>42447</v>
      </c>
      <c r="B172" s="54">
        <v>4.7699812851091705</v>
      </c>
      <c r="C172" s="55">
        <v>5.708088456962026</v>
      </c>
      <c r="D172" s="54">
        <v>1.2517592014847163</v>
      </c>
      <c r="E172" s="55">
        <v>1.6175406871835443</v>
      </c>
      <c r="F172" s="54">
        <v>0.5598170097729257</v>
      </c>
      <c r="G172" s="55">
        <v>0.7889541892405063</v>
      </c>
      <c r="H172" s="54">
        <v>0.01769910584279476</v>
      </c>
      <c r="I172" s="55">
        <v>0.04588607594936709</v>
      </c>
      <c r="J172" s="55"/>
      <c r="K172" s="54">
        <v>9.196011124978167</v>
      </c>
      <c r="L172" s="55">
        <v>6.407167515981013</v>
      </c>
      <c r="M172" s="54">
        <v>4.4715772510043665</v>
      </c>
      <c r="N172" s="55">
        <v>3.0505301659810127</v>
      </c>
      <c r="O172" s="54">
        <v>0.24453784570742357</v>
      </c>
      <c r="P172" s="55">
        <v>0.30184222422468354</v>
      </c>
      <c r="Q172" s="54">
        <v>3.069573196069869</v>
      </c>
      <c r="R172" s="55">
        <v>4.193491766613924</v>
      </c>
      <c r="S172" s="54">
        <v>1.2255266167598253</v>
      </c>
      <c r="T172" s="55">
        <v>1.4798533481329113</v>
      </c>
      <c r="U172" s="54">
        <v>0.3674755666375546</v>
      </c>
      <c r="V172" s="55">
        <v>0.8387558906645569</v>
      </c>
      <c r="W172" s="54">
        <v>3.8967841547161575</v>
      </c>
      <c r="X172" s="56">
        <v>3.1072836183544306</v>
      </c>
      <c r="Z172" s="38" t="e">
        <f>SUM(#REF!)</f>
        <v>#REF!</v>
      </c>
      <c r="AA172" s="26" t="e">
        <f>SUM(#REF!)</f>
        <v>#REF!</v>
      </c>
      <c r="AB172" s="26" t="e">
        <f>Z172/#REF!*100</f>
        <v>#REF!</v>
      </c>
      <c r="AC172" s="26" t="e">
        <f>AA172/#REF!*100</f>
        <v>#REF!</v>
      </c>
      <c r="AD172" s="26" t="e">
        <f t="shared" si="14"/>
        <v>#REF!</v>
      </c>
      <c r="AE172" s="26" t="e">
        <f t="shared" si="15"/>
        <v>#REF!</v>
      </c>
      <c r="AF172" s="26"/>
      <c r="AG172" s="26" t="e">
        <f>#REF!/SUM(#REF!)*100</f>
        <v>#REF!</v>
      </c>
      <c r="AH172" s="26" t="e">
        <f>#REF!/SUM(#REF!)*100</f>
        <v>#REF!</v>
      </c>
      <c r="AI172" s="26" t="e">
        <f>#REF!/SUM(#REF!)*100</f>
        <v>#REF!</v>
      </c>
      <c r="AJ172" s="26" t="e">
        <f>#REF!/SUM(#REF!)*100</f>
        <v>#REF!</v>
      </c>
      <c r="AL172" s="26" t="e">
        <f>L172/#REF!*100</f>
        <v>#REF!</v>
      </c>
      <c r="AM172" s="26" t="e">
        <f>N172/#REF!*100</f>
        <v>#REF!</v>
      </c>
      <c r="AN172" s="26" t="e">
        <f>P172/#REF!*100</f>
        <v>#REF!</v>
      </c>
      <c r="AO172" s="26" t="e">
        <f>R172/#REF!*100</f>
        <v>#REF!</v>
      </c>
      <c r="AP172" s="26" t="e">
        <f>T172/#REF!*100</f>
        <v>#REF!</v>
      </c>
      <c r="AQ172" s="26" t="e">
        <f>V172/#REF!*100</f>
        <v>#REF!</v>
      </c>
      <c r="AR172" s="26" t="e">
        <f>X172/#REF!*100</f>
        <v>#REF!</v>
      </c>
      <c r="AS172" s="26" t="e">
        <f>K172/#REF!*100</f>
        <v>#REF!</v>
      </c>
      <c r="AT172" s="26" t="e">
        <f>M172/#REF!*100</f>
        <v>#REF!</v>
      </c>
      <c r="AU172" s="26" t="e">
        <f>O172/#REF!*100</f>
        <v>#REF!</v>
      </c>
      <c r="AV172" s="26" t="e">
        <f>Q172/#REF!*100</f>
        <v>#REF!</v>
      </c>
      <c r="AW172" s="26" t="e">
        <f>S172/#REF!*100</f>
        <v>#REF!</v>
      </c>
      <c r="AX172" s="26" t="e">
        <f>U172/#REF!*100</f>
        <v>#REF!</v>
      </c>
      <c r="AY172" s="26" t="e">
        <f>W172/#REF!*100</f>
        <v>#REF!</v>
      </c>
      <c r="BA172" s="26" t="e">
        <f>C172/#REF!*100</f>
        <v>#REF!</v>
      </c>
      <c r="BB172" s="26" t="e">
        <f>E172/#REF!*100</f>
        <v>#REF!</v>
      </c>
      <c r="BC172" s="26" t="e">
        <f>G172/#REF!*100</f>
        <v>#REF!</v>
      </c>
      <c r="BD172" s="26" t="e">
        <f>I172/#REF!*100</f>
        <v>#REF!</v>
      </c>
      <c r="BE172" s="26" t="e">
        <f>B172/#REF!*100</f>
        <v>#REF!</v>
      </c>
      <c r="BF172" s="26" t="e">
        <f>D172/#REF!*100</f>
        <v>#REF!</v>
      </c>
      <c r="BG172" s="26" t="e">
        <f>F172/#REF!*100</f>
        <v>#REF!</v>
      </c>
      <c r="BH172" s="26" t="e">
        <f>H172/#REF!*100</f>
        <v>#REF!</v>
      </c>
      <c r="BJ172" s="2" t="str">
        <f t="shared" si="13"/>
        <v>42447</v>
      </c>
      <c r="CA172" s="64">
        <v>14.8</v>
      </c>
      <c r="CB172" s="65">
        <v>21.4</v>
      </c>
      <c r="CC172" s="65">
        <v>7.6</v>
      </c>
      <c r="CD172" s="65">
        <v>2</v>
      </c>
      <c r="CE172" s="65">
        <v>7.6</v>
      </c>
      <c r="CF172" s="66">
        <v>65</v>
      </c>
    </row>
    <row r="173" spans="1:84" ht="12.75">
      <c r="A173" s="53">
        <v>42451</v>
      </c>
      <c r="B173" s="54">
        <v>5.290585408475317</v>
      </c>
      <c r="C173" s="55">
        <v>6.812386980063291</v>
      </c>
      <c r="D173" s="54">
        <v>1.3912240737265182</v>
      </c>
      <c r="E173" s="55">
        <v>1.8427516575949365</v>
      </c>
      <c r="F173" s="54">
        <v>0.5222326239362167</v>
      </c>
      <c r="G173" s="55">
        <v>0.9081525015822786</v>
      </c>
      <c r="H173" s="54">
        <v>0.007232311885102665</v>
      </c>
      <c r="I173" s="55">
        <v>0.06408227848101265</v>
      </c>
      <c r="J173" s="55"/>
      <c r="K173" s="54">
        <v>9.180523310222805</v>
      </c>
      <c r="L173" s="55">
        <v>5.940922790348101</v>
      </c>
      <c r="M173" s="54">
        <v>4.621688614285714</v>
      </c>
      <c r="N173" s="55">
        <v>3.0647706723101265</v>
      </c>
      <c r="O173" s="54">
        <v>0.21373806403232853</v>
      </c>
      <c r="P173" s="55">
        <v>0.36104581075949366</v>
      </c>
      <c r="Q173" s="54">
        <v>2.607632257798165</v>
      </c>
      <c r="R173" s="55">
        <v>3.787637336234177</v>
      </c>
      <c r="S173" s="54">
        <v>1.0988147246657929</v>
      </c>
      <c r="T173" s="55">
        <v>1.260312208892405</v>
      </c>
      <c r="U173" s="54">
        <v>0.3190933865880297</v>
      </c>
      <c r="V173" s="55">
        <v>1.0430016713607595</v>
      </c>
      <c r="W173" s="54">
        <v>4.015555763608563</v>
      </c>
      <c r="X173" s="56">
        <v>3.116909145727848</v>
      </c>
      <c r="Z173" s="38" t="e">
        <f>SUM(#REF!)</f>
        <v>#REF!</v>
      </c>
      <c r="AA173" s="26" t="e">
        <f>SUM(#REF!)</f>
        <v>#REF!</v>
      </c>
      <c r="AB173" s="26" t="e">
        <f>Z173/#REF!*100</f>
        <v>#REF!</v>
      </c>
      <c r="AC173" s="26" t="e">
        <f>AA173/#REF!*100</f>
        <v>#REF!</v>
      </c>
      <c r="AD173" s="26" t="e">
        <f t="shared" si="14"/>
        <v>#REF!</v>
      </c>
      <c r="AE173" s="26" t="e">
        <f t="shared" si="15"/>
        <v>#REF!</v>
      </c>
      <c r="AF173" s="26"/>
      <c r="AG173" s="26" t="e">
        <f>#REF!/SUM(#REF!)*100</f>
        <v>#REF!</v>
      </c>
      <c r="AH173" s="26" t="e">
        <f>#REF!/SUM(#REF!)*100</f>
        <v>#REF!</v>
      </c>
      <c r="AI173" s="26" t="e">
        <f>#REF!/SUM(#REF!)*100</f>
        <v>#REF!</v>
      </c>
      <c r="AJ173" s="26" t="e">
        <f>#REF!/SUM(#REF!)*100</f>
        <v>#REF!</v>
      </c>
      <c r="AL173" s="26" t="e">
        <f>L173/#REF!*100</f>
        <v>#REF!</v>
      </c>
      <c r="AM173" s="26" t="e">
        <f>N173/#REF!*100</f>
        <v>#REF!</v>
      </c>
      <c r="AN173" s="26" t="e">
        <f>P173/#REF!*100</f>
        <v>#REF!</v>
      </c>
      <c r="AO173" s="26" t="e">
        <f>R173/#REF!*100</f>
        <v>#REF!</v>
      </c>
      <c r="AP173" s="26" t="e">
        <f>T173/#REF!*100</f>
        <v>#REF!</v>
      </c>
      <c r="AQ173" s="26" t="e">
        <f>V173/#REF!*100</f>
        <v>#REF!</v>
      </c>
      <c r="AR173" s="26" t="e">
        <f>X173/#REF!*100</f>
        <v>#REF!</v>
      </c>
      <c r="AS173" s="26" t="e">
        <f>K173/#REF!*100</f>
        <v>#REF!</v>
      </c>
      <c r="AT173" s="26" t="e">
        <f>M173/#REF!*100</f>
        <v>#REF!</v>
      </c>
      <c r="AU173" s="26" t="e">
        <f>O173/#REF!*100</f>
        <v>#REF!</v>
      </c>
      <c r="AV173" s="26" t="e">
        <f>Q173/#REF!*100</f>
        <v>#REF!</v>
      </c>
      <c r="AW173" s="26" t="e">
        <f>S173/#REF!*100</f>
        <v>#REF!</v>
      </c>
      <c r="AX173" s="26" t="e">
        <f>U173/#REF!*100</f>
        <v>#REF!</v>
      </c>
      <c r="AY173" s="26" t="e">
        <f>W173/#REF!*100</f>
        <v>#REF!</v>
      </c>
      <c r="BA173" s="26" t="e">
        <f>C173/#REF!*100</f>
        <v>#REF!</v>
      </c>
      <c r="BB173" s="26" t="e">
        <f>E173/#REF!*100</f>
        <v>#REF!</v>
      </c>
      <c r="BC173" s="26" t="e">
        <f>G173/#REF!*100</f>
        <v>#REF!</v>
      </c>
      <c r="BD173" s="26" t="e">
        <f>I173/#REF!*100</f>
        <v>#REF!</v>
      </c>
      <c r="BE173" s="26" t="e">
        <f>B173/#REF!*100</f>
        <v>#REF!</v>
      </c>
      <c r="BF173" s="26" t="e">
        <f>D173/#REF!*100</f>
        <v>#REF!</v>
      </c>
      <c r="BG173" s="26" t="e">
        <f>F173/#REF!*100</f>
        <v>#REF!</v>
      </c>
      <c r="BH173" s="26" t="e">
        <f>H173/#REF!*100</f>
        <v>#REF!</v>
      </c>
      <c r="BJ173" s="2" t="str">
        <f t="shared" si="13"/>
        <v>42451</v>
      </c>
      <c r="CA173" s="64">
        <v>11</v>
      </c>
      <c r="CB173" s="65">
        <v>17.5</v>
      </c>
      <c r="CC173" s="65">
        <v>5.4</v>
      </c>
      <c r="CD173" s="65">
        <v>0</v>
      </c>
      <c r="CE173" s="65">
        <v>8.8</v>
      </c>
      <c r="CF173" s="66">
        <v>46</v>
      </c>
    </row>
    <row r="174" spans="1:84" ht="12.75">
      <c r="A174" s="53">
        <v>42452</v>
      </c>
      <c r="B174" s="54">
        <v>4.958454513324596</v>
      </c>
      <c r="C174" s="55">
        <v>5.986136226582278</v>
      </c>
      <c r="D174" s="54">
        <v>1.3079365079510703</v>
      </c>
      <c r="E174" s="55">
        <v>1.530515370727848</v>
      </c>
      <c r="F174" s="54">
        <v>0.4367794212494539</v>
      </c>
      <c r="G174" s="55">
        <v>0.6652162447784811</v>
      </c>
      <c r="H174" s="54">
        <v>0.007775281366535606</v>
      </c>
      <c r="I174" s="55">
        <v>0.03243670886075949</v>
      </c>
      <c r="J174" s="55"/>
      <c r="K174" s="54">
        <v>8.922450019746613</v>
      </c>
      <c r="L174" s="55">
        <v>6.092034152531646</v>
      </c>
      <c r="M174" s="54">
        <v>4.431506792311053</v>
      </c>
      <c r="N174" s="55">
        <v>2.871977574050633</v>
      </c>
      <c r="O174" s="54">
        <v>0.22158043645696812</v>
      </c>
      <c r="P174" s="55">
        <v>0.2726793248892405</v>
      </c>
      <c r="Q174" s="54">
        <v>2.9122813039755355</v>
      </c>
      <c r="R174" s="55">
        <v>3.761981820886076</v>
      </c>
      <c r="S174" s="54">
        <v>1.1381358047793797</v>
      </c>
      <c r="T174" s="55">
        <v>1.3145052468670886</v>
      </c>
      <c r="U174" s="54">
        <v>0.3678784663608563</v>
      </c>
      <c r="V174" s="55">
        <v>0.6783881993670886</v>
      </c>
      <c r="W174" s="54">
        <v>3.710250889340323</v>
      </c>
      <c r="X174" s="56">
        <v>2.9407827140822786</v>
      </c>
      <c r="Z174" s="38" t="e">
        <f>SUM(#REF!)</f>
        <v>#REF!</v>
      </c>
      <c r="AA174" s="26" t="e">
        <f>SUM(#REF!)</f>
        <v>#REF!</v>
      </c>
      <c r="AB174" s="26" t="e">
        <f>Z174/#REF!*100</f>
        <v>#REF!</v>
      </c>
      <c r="AC174" s="26" t="e">
        <f>AA174/#REF!*100</f>
        <v>#REF!</v>
      </c>
      <c r="AD174" s="26" t="e">
        <f t="shared" si="14"/>
        <v>#REF!</v>
      </c>
      <c r="AE174" s="26" t="e">
        <f t="shared" si="15"/>
        <v>#REF!</v>
      </c>
      <c r="AF174" s="26"/>
      <c r="AG174" s="26" t="e">
        <f>#REF!/SUM(#REF!)*100</f>
        <v>#REF!</v>
      </c>
      <c r="AH174" s="26" t="e">
        <f>#REF!/SUM(#REF!)*100</f>
        <v>#REF!</v>
      </c>
      <c r="AI174" s="26" t="e">
        <f>#REF!/SUM(#REF!)*100</f>
        <v>#REF!</v>
      </c>
      <c r="AJ174" s="26" t="e">
        <f>#REF!/SUM(#REF!)*100</f>
        <v>#REF!</v>
      </c>
      <c r="AL174" s="26" t="e">
        <f>L174/#REF!*100</f>
        <v>#REF!</v>
      </c>
      <c r="AM174" s="26" t="e">
        <f>N174/#REF!*100</f>
        <v>#REF!</v>
      </c>
      <c r="AN174" s="26" t="e">
        <f>P174/#REF!*100</f>
        <v>#REF!</v>
      </c>
      <c r="AO174" s="26" t="e">
        <f>R174/#REF!*100</f>
        <v>#REF!</v>
      </c>
      <c r="AP174" s="26" t="e">
        <f>T174/#REF!*100</f>
        <v>#REF!</v>
      </c>
      <c r="AQ174" s="26" t="e">
        <f>V174/#REF!*100</f>
        <v>#REF!</v>
      </c>
      <c r="AR174" s="26" t="e">
        <f>X174/#REF!*100</f>
        <v>#REF!</v>
      </c>
      <c r="AS174" s="26" t="e">
        <f>K174/#REF!*100</f>
        <v>#REF!</v>
      </c>
      <c r="AT174" s="26" t="e">
        <f>M174/#REF!*100</f>
        <v>#REF!</v>
      </c>
      <c r="AU174" s="26" t="e">
        <f>O174/#REF!*100</f>
        <v>#REF!</v>
      </c>
      <c r="AV174" s="26" t="e">
        <f>Q174/#REF!*100</f>
        <v>#REF!</v>
      </c>
      <c r="AW174" s="26" t="e">
        <f>S174/#REF!*100</f>
        <v>#REF!</v>
      </c>
      <c r="AX174" s="26" t="e">
        <f>U174/#REF!*100</f>
        <v>#REF!</v>
      </c>
      <c r="AY174" s="26" t="e">
        <f>W174/#REF!*100</f>
        <v>#REF!</v>
      </c>
      <c r="BA174" s="26" t="e">
        <f>C174/#REF!*100</f>
        <v>#REF!</v>
      </c>
      <c r="BB174" s="26" t="e">
        <f>E174/#REF!*100</f>
        <v>#REF!</v>
      </c>
      <c r="BC174" s="26" t="e">
        <f>G174/#REF!*100</f>
        <v>#REF!</v>
      </c>
      <c r="BD174" s="26" t="e">
        <f>I174/#REF!*100</f>
        <v>#REF!</v>
      </c>
      <c r="BE174" s="26" t="e">
        <f>B174/#REF!*100</f>
        <v>#REF!</v>
      </c>
      <c r="BF174" s="26" t="e">
        <f>D174/#REF!*100</f>
        <v>#REF!</v>
      </c>
      <c r="BG174" s="26" t="e">
        <f>F174/#REF!*100</f>
        <v>#REF!</v>
      </c>
      <c r="BH174" s="26" t="e">
        <f>H174/#REF!*100</f>
        <v>#REF!</v>
      </c>
      <c r="BJ174" s="2" t="str">
        <f t="shared" si="13"/>
        <v>42452</v>
      </c>
      <c r="CA174" s="64">
        <v>11.5</v>
      </c>
      <c r="CB174" s="65">
        <v>18</v>
      </c>
      <c r="CC174" s="65">
        <v>7.5</v>
      </c>
      <c r="CD174" s="65">
        <v>0</v>
      </c>
      <c r="CE174" s="65">
        <v>5.9</v>
      </c>
      <c r="CF174" s="66">
        <v>56</v>
      </c>
    </row>
    <row r="175" spans="1:84" ht="12.75">
      <c r="A175" s="53">
        <v>42453</v>
      </c>
      <c r="B175" s="54">
        <v>6.540763277806902</v>
      </c>
      <c r="C175" s="55">
        <v>7.766726943987342</v>
      </c>
      <c r="D175" s="54">
        <v>1.631649295806029</v>
      </c>
      <c r="E175" s="55">
        <v>1.9432263411392403</v>
      </c>
      <c r="F175" s="54">
        <v>0.570003536583661</v>
      </c>
      <c r="G175" s="55">
        <v>0.8163238397151898</v>
      </c>
      <c r="H175" s="54">
        <v>0.010250889346439493</v>
      </c>
      <c r="I175" s="55">
        <v>0.042194092832278485</v>
      </c>
      <c r="J175" s="55"/>
      <c r="K175" s="54">
        <v>7.798445983879423</v>
      </c>
      <c r="L175" s="55">
        <v>4.316190270727848</v>
      </c>
      <c r="M175" s="54">
        <v>4.014083921013543</v>
      </c>
      <c r="N175" s="55">
        <v>2.309477574050633</v>
      </c>
      <c r="O175" s="54">
        <v>0.21144500611620795</v>
      </c>
      <c r="P175" s="55">
        <v>0.29285337547468354</v>
      </c>
      <c r="Q175" s="54">
        <v>2.5018088581039755</v>
      </c>
      <c r="R175" s="55">
        <v>2.7663330867088605</v>
      </c>
      <c r="S175" s="54">
        <v>1.012267781730013</v>
      </c>
      <c r="T175" s="55">
        <v>0.9205179050949366</v>
      </c>
      <c r="U175" s="54">
        <v>0.33072354325032766</v>
      </c>
      <c r="V175" s="55">
        <v>0.6487204778481013</v>
      </c>
      <c r="W175" s="54">
        <v>3.4641359296199212</v>
      </c>
      <c r="X175" s="56">
        <v>2.316573853322785</v>
      </c>
      <c r="Z175" s="38" t="e">
        <f>SUM(#REF!)</f>
        <v>#REF!</v>
      </c>
      <c r="AA175" s="26" t="e">
        <f>SUM(#REF!)</f>
        <v>#REF!</v>
      </c>
      <c r="AB175" s="26" t="e">
        <f>Z175/#REF!*100</f>
        <v>#REF!</v>
      </c>
      <c r="AC175" s="26" t="e">
        <f>AA175/#REF!*100</f>
        <v>#REF!</v>
      </c>
      <c r="AD175" s="26" t="e">
        <f t="shared" si="14"/>
        <v>#REF!</v>
      </c>
      <c r="AE175" s="26" t="e">
        <f t="shared" si="15"/>
        <v>#REF!</v>
      </c>
      <c r="AF175" s="26"/>
      <c r="AG175" s="26" t="e">
        <f>#REF!/SUM(#REF!)*100</f>
        <v>#REF!</v>
      </c>
      <c r="AH175" s="26" t="e">
        <f>#REF!/SUM(#REF!)*100</f>
        <v>#REF!</v>
      </c>
      <c r="AI175" s="26" t="e">
        <f>#REF!/SUM(#REF!)*100</f>
        <v>#REF!</v>
      </c>
      <c r="AJ175" s="26" t="e">
        <f>#REF!/SUM(#REF!)*100</f>
        <v>#REF!</v>
      </c>
      <c r="AL175" s="26" t="e">
        <f>L175/#REF!*100</f>
        <v>#REF!</v>
      </c>
      <c r="AM175" s="26" t="e">
        <f>N175/#REF!*100</f>
        <v>#REF!</v>
      </c>
      <c r="AN175" s="26" t="e">
        <f>P175/#REF!*100</f>
        <v>#REF!</v>
      </c>
      <c r="AO175" s="26" t="e">
        <f>R175/#REF!*100</f>
        <v>#REF!</v>
      </c>
      <c r="AP175" s="26" t="e">
        <f>T175/#REF!*100</f>
        <v>#REF!</v>
      </c>
      <c r="AQ175" s="26" t="e">
        <f>V175/#REF!*100</f>
        <v>#REF!</v>
      </c>
      <c r="AR175" s="26" t="e">
        <f>X175/#REF!*100</f>
        <v>#REF!</v>
      </c>
      <c r="AS175" s="26" t="e">
        <f>K175/#REF!*100</f>
        <v>#REF!</v>
      </c>
      <c r="AT175" s="26" t="e">
        <f>M175/#REF!*100</f>
        <v>#REF!</v>
      </c>
      <c r="AU175" s="26" t="e">
        <f>O175/#REF!*100</f>
        <v>#REF!</v>
      </c>
      <c r="AV175" s="26" t="e">
        <f>Q175/#REF!*100</f>
        <v>#REF!</v>
      </c>
      <c r="AW175" s="26" t="e">
        <f>S175/#REF!*100</f>
        <v>#REF!</v>
      </c>
      <c r="AX175" s="26" t="e">
        <f>U175/#REF!*100</f>
        <v>#REF!</v>
      </c>
      <c r="AY175" s="26" t="e">
        <f>W175/#REF!*100</f>
        <v>#REF!</v>
      </c>
      <c r="BA175" s="26" t="e">
        <f>C175/#REF!*100</f>
        <v>#REF!</v>
      </c>
      <c r="BB175" s="26" t="e">
        <f>E175/#REF!*100</f>
        <v>#REF!</v>
      </c>
      <c r="BC175" s="26" t="e">
        <f>G175/#REF!*100</f>
        <v>#REF!</v>
      </c>
      <c r="BD175" s="26" t="e">
        <f>I175/#REF!*100</f>
        <v>#REF!</v>
      </c>
      <c r="BE175" s="26" t="e">
        <f>B175/#REF!*100</f>
        <v>#REF!</v>
      </c>
      <c r="BF175" s="26" t="e">
        <f>D175/#REF!*100</f>
        <v>#REF!</v>
      </c>
      <c r="BG175" s="26" t="e">
        <f>F175/#REF!*100</f>
        <v>#REF!</v>
      </c>
      <c r="BH175" s="26" t="e">
        <f>H175/#REF!*100</f>
        <v>#REF!</v>
      </c>
      <c r="BJ175" s="2" t="str">
        <f t="shared" si="13"/>
        <v>42453</v>
      </c>
      <c r="CA175" s="64">
        <v>6.3</v>
      </c>
      <c r="CB175" s="65">
        <v>9.5</v>
      </c>
      <c r="CC175" s="65">
        <v>4.1</v>
      </c>
      <c r="CD175" s="65">
        <v>0.5</v>
      </c>
      <c r="CE175" s="65">
        <v>1.5</v>
      </c>
      <c r="CF175" s="66">
        <v>70</v>
      </c>
    </row>
    <row r="176" spans="1:84" ht="12.75">
      <c r="A176" s="53">
        <v>42454</v>
      </c>
      <c r="B176" s="54">
        <v>5.661878746241259</v>
      </c>
      <c r="C176" s="55">
        <v>7.240355635917722</v>
      </c>
      <c r="D176" s="54">
        <v>1.4685158591346152</v>
      </c>
      <c r="E176" s="55">
        <v>1.9927290536392406</v>
      </c>
      <c r="F176" s="54">
        <v>0.4356039793531468</v>
      </c>
      <c r="G176" s="55">
        <v>0.648206751107595</v>
      </c>
      <c r="H176" s="54">
        <v>0.006103271728146853</v>
      </c>
      <c r="I176" s="55">
        <v>0.031118143465189877</v>
      </c>
      <c r="J176" s="55"/>
      <c r="K176" s="54">
        <v>8.538522935402098</v>
      </c>
      <c r="L176" s="55">
        <v>5.2057698367088605</v>
      </c>
      <c r="M176" s="54">
        <v>4.197788669667832</v>
      </c>
      <c r="N176" s="55">
        <v>2.574320853164557</v>
      </c>
      <c r="O176" s="54">
        <v>0.20037982850524474</v>
      </c>
      <c r="P176" s="55">
        <v>0.2324630801740506</v>
      </c>
      <c r="Q176" s="54">
        <v>2.8179216616695806</v>
      </c>
      <c r="R176" s="55">
        <v>3.41495424414557</v>
      </c>
      <c r="S176" s="54">
        <v>1.0614552114554197</v>
      </c>
      <c r="T176" s="55">
        <v>1.1507394240822784</v>
      </c>
      <c r="U176" s="54">
        <v>0.3184919247377622</v>
      </c>
      <c r="V176" s="55">
        <v>0.7170975121835443</v>
      </c>
      <c r="W176" s="54">
        <v>3.5353864885052446</v>
      </c>
      <c r="X176" s="56">
        <v>2.5748619787974683</v>
      </c>
      <c r="Z176" s="38" t="e">
        <f>SUM(#REF!)</f>
        <v>#REF!</v>
      </c>
      <c r="AA176" s="26" t="e">
        <f>SUM(#REF!)</f>
        <v>#REF!</v>
      </c>
      <c r="AB176" s="26" t="e">
        <f>Z176/#REF!*100</f>
        <v>#REF!</v>
      </c>
      <c r="AC176" s="26" t="e">
        <f>AA176/#REF!*100</f>
        <v>#REF!</v>
      </c>
      <c r="AD176" s="26" t="e">
        <f t="shared" si="14"/>
        <v>#REF!</v>
      </c>
      <c r="AE176" s="26" t="e">
        <f t="shared" si="15"/>
        <v>#REF!</v>
      </c>
      <c r="AF176" s="26"/>
      <c r="AG176" s="26" t="e">
        <f>#REF!/SUM(#REF!)*100</f>
        <v>#REF!</v>
      </c>
      <c r="AH176" s="26" t="e">
        <f>#REF!/SUM(#REF!)*100</f>
        <v>#REF!</v>
      </c>
      <c r="AI176" s="26" t="e">
        <f>#REF!/SUM(#REF!)*100</f>
        <v>#REF!</v>
      </c>
      <c r="AJ176" s="26" t="e">
        <f>#REF!/SUM(#REF!)*100</f>
        <v>#REF!</v>
      </c>
      <c r="AL176" s="26" t="e">
        <f>L176/#REF!*100</f>
        <v>#REF!</v>
      </c>
      <c r="AM176" s="26" t="e">
        <f>N176/#REF!*100</f>
        <v>#REF!</v>
      </c>
      <c r="AN176" s="26" t="e">
        <f>P176/#REF!*100</f>
        <v>#REF!</v>
      </c>
      <c r="AO176" s="26" t="e">
        <f>R176/#REF!*100</f>
        <v>#REF!</v>
      </c>
      <c r="AP176" s="26" t="e">
        <f>T176/#REF!*100</f>
        <v>#REF!</v>
      </c>
      <c r="AQ176" s="26" t="e">
        <f>V176/#REF!*100</f>
        <v>#REF!</v>
      </c>
      <c r="AR176" s="26" t="e">
        <f>X176/#REF!*100</f>
        <v>#REF!</v>
      </c>
      <c r="AS176" s="26" t="e">
        <f>K176/#REF!*100</f>
        <v>#REF!</v>
      </c>
      <c r="AT176" s="26" t="e">
        <f>M176/#REF!*100</f>
        <v>#REF!</v>
      </c>
      <c r="AU176" s="26" t="e">
        <f>O176/#REF!*100</f>
        <v>#REF!</v>
      </c>
      <c r="AV176" s="26" t="e">
        <f>Q176/#REF!*100</f>
        <v>#REF!</v>
      </c>
      <c r="AW176" s="26" t="e">
        <f>S176/#REF!*100</f>
        <v>#REF!</v>
      </c>
      <c r="AX176" s="26" t="e">
        <f>U176/#REF!*100</f>
        <v>#REF!</v>
      </c>
      <c r="AY176" s="26" t="e">
        <f>W176/#REF!*100</f>
        <v>#REF!</v>
      </c>
      <c r="BA176" s="26" t="e">
        <f>C176/#REF!*100</f>
        <v>#REF!</v>
      </c>
      <c r="BB176" s="26" t="e">
        <f>E176/#REF!*100</f>
        <v>#REF!</v>
      </c>
      <c r="BC176" s="26" t="e">
        <f>G176/#REF!*100</f>
        <v>#REF!</v>
      </c>
      <c r="BD176" s="26" t="e">
        <f>I176/#REF!*100</f>
        <v>#REF!</v>
      </c>
      <c r="BE176" s="26" t="e">
        <f>B176/#REF!*100</f>
        <v>#REF!</v>
      </c>
      <c r="BF176" s="26" t="e">
        <f>D176/#REF!*100</f>
        <v>#REF!</v>
      </c>
      <c r="BG176" s="26" t="e">
        <f>F176/#REF!*100</f>
        <v>#REF!</v>
      </c>
      <c r="BH176" s="26" t="e">
        <f>H176/#REF!*100</f>
        <v>#REF!</v>
      </c>
      <c r="BJ176" s="2" t="str">
        <f t="shared" si="13"/>
        <v>42454</v>
      </c>
      <c r="CA176" s="64">
        <v>8.1</v>
      </c>
      <c r="CB176" s="65">
        <v>14.4</v>
      </c>
      <c r="CC176" s="65">
        <v>2.5</v>
      </c>
      <c r="CD176" s="65">
        <v>0</v>
      </c>
      <c r="CE176" s="65">
        <v>9.2</v>
      </c>
      <c r="CF176" s="66">
        <v>40</v>
      </c>
    </row>
    <row r="177" spans="1:84" ht="12.75">
      <c r="A177" s="53">
        <v>42457</v>
      </c>
      <c r="B177" s="54">
        <v>5.203917957036714</v>
      </c>
      <c r="C177" s="55">
        <v>6.173372513607595</v>
      </c>
      <c r="D177" s="54">
        <v>1.369184981687063</v>
      </c>
      <c r="E177" s="55">
        <v>1.6704716696202533</v>
      </c>
      <c r="F177" s="54">
        <v>0.28835747585664334</v>
      </c>
      <c r="G177" s="55">
        <v>0.6483386075949367</v>
      </c>
      <c r="H177" s="54">
        <v>0.0026848151848776224</v>
      </c>
      <c r="I177" s="55">
        <v>0.029272151898734177</v>
      </c>
      <c r="J177" s="55"/>
      <c r="K177" s="54">
        <v>8.951890817526223</v>
      </c>
      <c r="L177" s="55">
        <v>5.697858444303797</v>
      </c>
      <c r="M177" s="54">
        <v>4.461685189816433</v>
      </c>
      <c r="N177" s="55">
        <v>2.918730135917721</v>
      </c>
      <c r="O177" s="54">
        <v>0.19004120878933564</v>
      </c>
      <c r="P177" s="55">
        <v>0.31619198306962026</v>
      </c>
      <c r="Q177" s="54">
        <v>2.730767149519231</v>
      </c>
      <c r="R177" s="55">
        <v>3.533493273575949</v>
      </c>
      <c r="S177" s="54">
        <v>1.0900880369624124</v>
      </c>
      <c r="T177" s="55">
        <v>1.3029018713291138</v>
      </c>
      <c r="U177" s="54">
        <v>0.3208146020541958</v>
      </c>
      <c r="V177" s="55">
        <v>0.7130099594936709</v>
      </c>
      <c r="W177" s="54">
        <v>3.7709457209353148</v>
      </c>
      <c r="X177" s="56">
        <v>2.738100375316456</v>
      </c>
      <c r="Z177" s="38" t="e">
        <f>SUM(#REF!)</f>
        <v>#REF!</v>
      </c>
      <c r="AA177" s="26" t="e">
        <f>SUM(#REF!)</f>
        <v>#REF!</v>
      </c>
      <c r="AB177" s="26" t="e">
        <f>Z177/#REF!*100</f>
        <v>#REF!</v>
      </c>
      <c r="AC177" s="26" t="e">
        <f>AA177/#REF!*100</f>
        <v>#REF!</v>
      </c>
      <c r="AD177" s="26" t="e">
        <f t="shared" si="14"/>
        <v>#REF!</v>
      </c>
      <c r="AE177" s="26" t="e">
        <f t="shared" si="15"/>
        <v>#REF!</v>
      </c>
      <c r="AF177" s="26"/>
      <c r="AG177" s="26" t="e">
        <f>#REF!/SUM(#REF!)*100</f>
        <v>#REF!</v>
      </c>
      <c r="AH177" s="26" t="e">
        <f>#REF!/SUM(#REF!)*100</f>
        <v>#REF!</v>
      </c>
      <c r="AI177" s="26" t="e">
        <f>#REF!/SUM(#REF!)*100</f>
        <v>#REF!</v>
      </c>
      <c r="AJ177" s="26" t="e">
        <f>#REF!/SUM(#REF!)*100</f>
        <v>#REF!</v>
      </c>
      <c r="AL177" s="26" t="e">
        <f>L177/#REF!*100</f>
        <v>#REF!</v>
      </c>
      <c r="AM177" s="26" t="e">
        <f>N177/#REF!*100</f>
        <v>#REF!</v>
      </c>
      <c r="AN177" s="26" t="e">
        <f>P177/#REF!*100</f>
        <v>#REF!</v>
      </c>
      <c r="AO177" s="26" t="e">
        <f>R177/#REF!*100</f>
        <v>#REF!</v>
      </c>
      <c r="AP177" s="26" t="e">
        <f>T177/#REF!*100</f>
        <v>#REF!</v>
      </c>
      <c r="AQ177" s="26" t="e">
        <f>V177/#REF!*100</f>
        <v>#REF!</v>
      </c>
      <c r="AR177" s="26" t="e">
        <f>X177/#REF!*100</f>
        <v>#REF!</v>
      </c>
      <c r="AS177" s="26" t="e">
        <f>K177/#REF!*100</f>
        <v>#REF!</v>
      </c>
      <c r="AT177" s="26" t="e">
        <f>M177/#REF!*100</f>
        <v>#REF!</v>
      </c>
      <c r="AU177" s="26" t="e">
        <f>O177/#REF!*100</f>
        <v>#REF!</v>
      </c>
      <c r="AV177" s="26" t="e">
        <f>Q177/#REF!*100</f>
        <v>#REF!</v>
      </c>
      <c r="AW177" s="26" t="e">
        <f>S177/#REF!*100</f>
        <v>#REF!</v>
      </c>
      <c r="AX177" s="26" t="e">
        <f>U177/#REF!*100</f>
        <v>#REF!</v>
      </c>
      <c r="AY177" s="26" t="e">
        <f>W177/#REF!*100</f>
        <v>#REF!</v>
      </c>
      <c r="BA177" s="26" t="e">
        <f>C177/#REF!*100</f>
        <v>#REF!</v>
      </c>
      <c r="BB177" s="26" t="e">
        <f>E177/#REF!*100</f>
        <v>#REF!</v>
      </c>
      <c r="BC177" s="26" t="e">
        <f>G177/#REF!*100</f>
        <v>#REF!</v>
      </c>
      <c r="BD177" s="26" t="e">
        <f>I177/#REF!*100</f>
        <v>#REF!</v>
      </c>
      <c r="BE177" s="26" t="e">
        <f>B177/#REF!*100</f>
        <v>#REF!</v>
      </c>
      <c r="BF177" s="26" t="e">
        <f>D177/#REF!*100</f>
        <v>#REF!</v>
      </c>
      <c r="BG177" s="26" t="e">
        <f>F177/#REF!*100</f>
        <v>#REF!</v>
      </c>
      <c r="BH177" s="26" t="e">
        <f>H177/#REF!*100</f>
        <v>#REF!</v>
      </c>
      <c r="BJ177" s="2" t="str">
        <f t="shared" si="13"/>
        <v>42457</v>
      </c>
      <c r="CA177" s="64">
        <v>11.3</v>
      </c>
      <c r="CB177" s="65">
        <v>16.8</v>
      </c>
      <c r="CC177" s="65">
        <v>9</v>
      </c>
      <c r="CD177" s="65">
        <v>0</v>
      </c>
      <c r="CE177" s="65">
        <v>2.8</v>
      </c>
      <c r="CF177" s="66">
        <v>72</v>
      </c>
    </row>
    <row r="178" spans="1:84" ht="12.75">
      <c r="A178" s="53">
        <v>42458</v>
      </c>
      <c r="B178" s="54">
        <v>4.480724483828671</v>
      </c>
      <c r="C178" s="55">
        <v>5.8657512055379755</v>
      </c>
      <c r="D178" s="54">
        <v>1.2269938395104896</v>
      </c>
      <c r="E178" s="55">
        <v>1.7009305303797466</v>
      </c>
      <c r="F178" s="54">
        <v>0.2641004828496503</v>
      </c>
      <c r="G178" s="55">
        <v>0.5743670886075949</v>
      </c>
      <c r="H178" s="54">
        <v>0.004214535464597902</v>
      </c>
      <c r="I178" s="55">
        <v>0.0189873417721519</v>
      </c>
      <c r="J178" s="55"/>
      <c r="K178" s="54">
        <v>9.698073801180069</v>
      </c>
      <c r="L178" s="55">
        <v>7.207220258702533</v>
      </c>
      <c r="M178" s="54">
        <v>4.569778138548951</v>
      </c>
      <c r="N178" s="55">
        <v>3.564827182278481</v>
      </c>
      <c r="O178" s="54">
        <v>0.23336871459790212</v>
      </c>
      <c r="P178" s="55">
        <v>0.328586497943038</v>
      </c>
      <c r="Q178" s="54">
        <v>3.084882825524476</v>
      </c>
      <c r="R178" s="55">
        <v>4.7879763960443045</v>
      </c>
      <c r="S178" s="54">
        <v>1.196993631368007</v>
      </c>
      <c r="T178" s="55">
        <v>1.5755811962341773</v>
      </c>
      <c r="U178" s="54">
        <v>0.37266483518356647</v>
      </c>
      <c r="V178" s="55">
        <v>1.1763538412974683</v>
      </c>
      <c r="W178" s="54">
        <v>3.8313915251311186</v>
      </c>
      <c r="X178" s="56">
        <v>3.726233286708861</v>
      </c>
      <c r="Z178" s="38" t="e">
        <f>SUM(#REF!)</f>
        <v>#REF!</v>
      </c>
      <c r="AA178" s="26" t="e">
        <f>SUM(#REF!)</f>
        <v>#REF!</v>
      </c>
      <c r="AB178" s="26" t="e">
        <f>Z178/#REF!*100</f>
        <v>#REF!</v>
      </c>
      <c r="AC178" s="26" t="e">
        <f>AA178/#REF!*100</f>
        <v>#REF!</v>
      </c>
      <c r="AD178" s="26" t="e">
        <f t="shared" si="14"/>
        <v>#REF!</v>
      </c>
      <c r="AE178" s="26" t="e">
        <f t="shared" si="15"/>
        <v>#REF!</v>
      </c>
      <c r="AF178" s="26"/>
      <c r="AG178" s="26" t="e">
        <f>#REF!/SUM(#REF!)*100</f>
        <v>#REF!</v>
      </c>
      <c r="AH178" s="26" t="e">
        <f>#REF!/SUM(#REF!)*100</f>
        <v>#REF!</v>
      </c>
      <c r="AI178" s="26" t="e">
        <f>#REF!/SUM(#REF!)*100</f>
        <v>#REF!</v>
      </c>
      <c r="AJ178" s="26" t="e">
        <f>#REF!/SUM(#REF!)*100</f>
        <v>#REF!</v>
      </c>
      <c r="AL178" s="26" t="e">
        <f>L178/#REF!*100</f>
        <v>#REF!</v>
      </c>
      <c r="AM178" s="26" t="e">
        <f>N178/#REF!*100</f>
        <v>#REF!</v>
      </c>
      <c r="AN178" s="26" t="e">
        <f>P178/#REF!*100</f>
        <v>#REF!</v>
      </c>
      <c r="AO178" s="26" t="e">
        <f>R178/#REF!*100</f>
        <v>#REF!</v>
      </c>
      <c r="AP178" s="26" t="e">
        <f>T178/#REF!*100</f>
        <v>#REF!</v>
      </c>
      <c r="AQ178" s="26" t="e">
        <f>V178/#REF!*100</f>
        <v>#REF!</v>
      </c>
      <c r="AR178" s="26" t="e">
        <f>X178/#REF!*100</f>
        <v>#REF!</v>
      </c>
      <c r="AS178" s="26" t="e">
        <f>K178/#REF!*100</f>
        <v>#REF!</v>
      </c>
      <c r="AT178" s="26" t="e">
        <f>M178/#REF!*100</f>
        <v>#REF!</v>
      </c>
      <c r="AU178" s="26" t="e">
        <f>O178/#REF!*100</f>
        <v>#REF!</v>
      </c>
      <c r="AV178" s="26" t="e">
        <f>Q178/#REF!*100</f>
        <v>#REF!</v>
      </c>
      <c r="AW178" s="26" t="e">
        <f>S178/#REF!*100</f>
        <v>#REF!</v>
      </c>
      <c r="AX178" s="26" t="e">
        <f>U178/#REF!*100</f>
        <v>#REF!</v>
      </c>
      <c r="AY178" s="26" t="e">
        <f>W178/#REF!*100</f>
        <v>#REF!</v>
      </c>
      <c r="BA178" s="26" t="e">
        <f>C178/#REF!*100</f>
        <v>#REF!</v>
      </c>
      <c r="BB178" s="26" t="e">
        <f>E178/#REF!*100</f>
        <v>#REF!</v>
      </c>
      <c r="BC178" s="26" t="e">
        <f>G178/#REF!*100</f>
        <v>#REF!</v>
      </c>
      <c r="BD178" s="26" t="e">
        <f>I178/#REF!*100</f>
        <v>#REF!</v>
      </c>
      <c r="BE178" s="26" t="e">
        <f>B178/#REF!*100</f>
        <v>#REF!</v>
      </c>
      <c r="BF178" s="26" t="e">
        <f>D178/#REF!*100</f>
        <v>#REF!</v>
      </c>
      <c r="BG178" s="26" t="e">
        <f>F178/#REF!*100</f>
        <v>#REF!</v>
      </c>
      <c r="BH178" s="26" t="e">
        <f>H178/#REF!*100</f>
        <v>#REF!</v>
      </c>
      <c r="BJ178" s="2" t="str">
        <f t="shared" si="13"/>
        <v>42458</v>
      </c>
      <c r="CA178" s="64">
        <v>13</v>
      </c>
      <c r="CB178" s="65">
        <v>18.6</v>
      </c>
      <c r="CC178" s="65">
        <v>7.4</v>
      </c>
      <c r="CD178" s="65">
        <v>0</v>
      </c>
      <c r="CE178" s="65">
        <v>9.8</v>
      </c>
      <c r="CF178" s="66">
        <v>57</v>
      </c>
    </row>
    <row r="179" spans="1:84" ht="12.75">
      <c r="A179" s="53">
        <v>42459</v>
      </c>
      <c r="B179" s="54">
        <v>4.001344488854895</v>
      </c>
      <c r="C179" s="55">
        <v>4.89920509335443</v>
      </c>
      <c r="D179" s="54">
        <v>1.1053134365821677</v>
      </c>
      <c r="E179" s="55">
        <v>1.6749736286392405</v>
      </c>
      <c r="F179" s="54">
        <v>0.2027212370979021</v>
      </c>
      <c r="G179" s="55">
        <v>0.3978300180379747</v>
      </c>
      <c r="H179" s="54">
        <v>0.0017482517482517483</v>
      </c>
      <c r="I179" s="55">
        <v>0.02610759493670886</v>
      </c>
      <c r="J179" s="55"/>
      <c r="K179" s="54">
        <v>10.034259490515733</v>
      </c>
      <c r="L179" s="55">
        <v>7.7023604033227855</v>
      </c>
      <c r="M179" s="54">
        <v>4.6274423493007</v>
      </c>
      <c r="N179" s="55">
        <v>3.7590518658227845</v>
      </c>
      <c r="O179" s="54">
        <v>0.23342282718531468</v>
      </c>
      <c r="P179" s="55">
        <v>0.3334463532278481</v>
      </c>
      <c r="Q179" s="54">
        <v>3.2479791042395108</v>
      </c>
      <c r="R179" s="55">
        <v>5.017482122310127</v>
      </c>
      <c r="S179" s="54">
        <v>1.2237252330987762</v>
      </c>
      <c r="T179" s="55">
        <v>1.8311191709177215</v>
      </c>
      <c r="U179" s="54">
        <v>0.37748085249125873</v>
      </c>
      <c r="V179" s="55">
        <v>0.9602598087025316</v>
      </c>
      <c r="W179" s="54">
        <v>4.020822927054196</v>
      </c>
      <c r="X179" s="56">
        <v>3.6592690011075955</v>
      </c>
      <c r="Z179" s="38" t="e">
        <f>SUM(#REF!)</f>
        <v>#REF!</v>
      </c>
      <c r="AA179" s="26" t="e">
        <f>SUM(#REF!)</f>
        <v>#REF!</v>
      </c>
      <c r="AB179" s="26" t="e">
        <f>Z179/#REF!*100</f>
        <v>#REF!</v>
      </c>
      <c r="AC179" s="26" t="e">
        <f>AA179/#REF!*100</f>
        <v>#REF!</v>
      </c>
      <c r="AD179" s="26" t="e">
        <f t="shared" si="14"/>
        <v>#REF!</v>
      </c>
      <c r="AE179" s="26" t="e">
        <f t="shared" si="15"/>
        <v>#REF!</v>
      </c>
      <c r="AF179" s="26"/>
      <c r="AG179" s="26" t="e">
        <f>#REF!/SUM(#REF!)*100</f>
        <v>#REF!</v>
      </c>
      <c r="AH179" s="26" t="e">
        <f>#REF!/SUM(#REF!)*100</f>
        <v>#REF!</v>
      </c>
      <c r="AI179" s="26" t="e">
        <f>#REF!/SUM(#REF!)*100</f>
        <v>#REF!</v>
      </c>
      <c r="AJ179" s="26" t="e">
        <f>#REF!/SUM(#REF!)*100</f>
        <v>#REF!</v>
      </c>
      <c r="AL179" s="26" t="e">
        <f>L179/#REF!*100</f>
        <v>#REF!</v>
      </c>
      <c r="AM179" s="26" t="e">
        <f>N179/#REF!*100</f>
        <v>#REF!</v>
      </c>
      <c r="AN179" s="26" t="e">
        <f>P179/#REF!*100</f>
        <v>#REF!</v>
      </c>
      <c r="AO179" s="26" t="e">
        <f>R179/#REF!*100</f>
        <v>#REF!</v>
      </c>
      <c r="AP179" s="26" t="e">
        <f>T179/#REF!*100</f>
        <v>#REF!</v>
      </c>
      <c r="AQ179" s="26" t="e">
        <f>V179/#REF!*100</f>
        <v>#REF!</v>
      </c>
      <c r="AR179" s="26" t="e">
        <f>X179/#REF!*100</f>
        <v>#REF!</v>
      </c>
      <c r="AS179" s="26" t="e">
        <f>K179/#REF!*100</f>
        <v>#REF!</v>
      </c>
      <c r="AT179" s="26" t="e">
        <f>M179/#REF!*100</f>
        <v>#REF!</v>
      </c>
      <c r="AU179" s="26" t="e">
        <f>O179/#REF!*100</f>
        <v>#REF!</v>
      </c>
      <c r="AV179" s="26" t="e">
        <f>Q179/#REF!*100</f>
        <v>#REF!</v>
      </c>
      <c r="AW179" s="26" t="e">
        <f>S179/#REF!*100</f>
        <v>#REF!</v>
      </c>
      <c r="AX179" s="26" t="e">
        <f>U179/#REF!*100</f>
        <v>#REF!</v>
      </c>
      <c r="AY179" s="26" t="e">
        <f>W179/#REF!*100</f>
        <v>#REF!</v>
      </c>
      <c r="BA179" s="26" t="e">
        <f>C179/#REF!*100</f>
        <v>#REF!</v>
      </c>
      <c r="BB179" s="26" t="e">
        <f>E179/#REF!*100</f>
        <v>#REF!</v>
      </c>
      <c r="BC179" s="26" t="e">
        <f>G179/#REF!*100</f>
        <v>#REF!</v>
      </c>
      <c r="BD179" s="26" t="e">
        <f>I179/#REF!*100</f>
        <v>#REF!</v>
      </c>
      <c r="BE179" s="26" t="e">
        <f>B179/#REF!*100</f>
        <v>#REF!</v>
      </c>
      <c r="BF179" s="26" t="e">
        <f>D179/#REF!*100</f>
        <v>#REF!</v>
      </c>
      <c r="BG179" s="26" t="e">
        <f>F179/#REF!*100</f>
        <v>#REF!</v>
      </c>
      <c r="BH179" s="26" t="e">
        <f>H179/#REF!*100</f>
        <v>#REF!</v>
      </c>
      <c r="BJ179" s="2" t="str">
        <f t="shared" si="13"/>
        <v>42459</v>
      </c>
      <c r="CA179" s="64">
        <v>14.9</v>
      </c>
      <c r="CB179" s="65">
        <v>20</v>
      </c>
      <c r="CC179" s="65">
        <v>9.4</v>
      </c>
      <c r="CD179" s="65">
        <v>0</v>
      </c>
      <c r="CE179" s="65">
        <v>3.6</v>
      </c>
      <c r="CF179" s="66">
        <v>49</v>
      </c>
    </row>
    <row r="180" spans="1:84" ht="12.75">
      <c r="A180" s="53">
        <v>42460</v>
      </c>
      <c r="B180" s="54">
        <v>3.713598901092657</v>
      </c>
      <c r="C180" s="55">
        <v>4.873361211550633</v>
      </c>
      <c r="D180" s="54">
        <v>1.045553404938811</v>
      </c>
      <c r="E180" s="55">
        <v>1.6081223628164558</v>
      </c>
      <c r="F180" s="54">
        <v>0.17259303196678322</v>
      </c>
      <c r="G180" s="55">
        <v>0.3722498493670886</v>
      </c>
      <c r="H180" s="54">
        <v>0.004370629370629371</v>
      </c>
      <c r="I180" s="55">
        <v>0.01819620253164557</v>
      </c>
      <c r="J180" s="55"/>
      <c r="K180" s="54">
        <v>11.002310189816434</v>
      </c>
      <c r="L180" s="55">
        <v>8.605577702848102</v>
      </c>
      <c r="M180" s="54">
        <v>5.1720571095716785</v>
      </c>
      <c r="N180" s="55">
        <v>4.307706929113924</v>
      </c>
      <c r="O180" s="54">
        <v>0.23950528638111887</v>
      </c>
      <c r="P180" s="55">
        <v>0.4121647075949367</v>
      </c>
      <c r="Q180" s="54">
        <v>3.654813936057692</v>
      </c>
      <c r="R180" s="55">
        <v>5.5652141898734175</v>
      </c>
      <c r="S180" s="54">
        <v>1.3771020646022727</v>
      </c>
      <c r="T180" s="55">
        <v>1.8576223354746835</v>
      </c>
      <c r="U180" s="54">
        <v>0.4120827089597902</v>
      </c>
      <c r="V180" s="55">
        <v>1.2738146610759493</v>
      </c>
      <c r="W180" s="54">
        <v>4.224738802884615</v>
      </c>
      <c r="X180" s="56">
        <v>4.214516891297468</v>
      </c>
      <c r="Z180" s="38" t="e">
        <f>SUM(#REF!)</f>
        <v>#REF!</v>
      </c>
      <c r="AA180" s="26" t="e">
        <f>SUM(#REF!)</f>
        <v>#REF!</v>
      </c>
      <c r="AB180" s="26" t="e">
        <f>Z180/#REF!*100</f>
        <v>#REF!</v>
      </c>
      <c r="AC180" s="26" t="e">
        <f>AA180/#REF!*100</f>
        <v>#REF!</v>
      </c>
      <c r="AD180" s="26" t="e">
        <f t="shared" si="14"/>
        <v>#REF!</v>
      </c>
      <c r="AE180" s="26" t="e">
        <f t="shared" si="15"/>
        <v>#REF!</v>
      </c>
      <c r="AF180" s="26"/>
      <c r="AG180" s="26" t="e">
        <f>#REF!/SUM(#REF!)*100</f>
        <v>#REF!</v>
      </c>
      <c r="AH180" s="26" t="e">
        <f>#REF!/SUM(#REF!)*100</f>
        <v>#REF!</v>
      </c>
      <c r="AI180" s="26" t="e">
        <f>#REF!/SUM(#REF!)*100</f>
        <v>#REF!</v>
      </c>
      <c r="AJ180" s="26" t="e">
        <f>#REF!/SUM(#REF!)*100</f>
        <v>#REF!</v>
      </c>
      <c r="AL180" s="26" t="e">
        <f>L180/#REF!*100</f>
        <v>#REF!</v>
      </c>
      <c r="AM180" s="26" t="e">
        <f>N180/#REF!*100</f>
        <v>#REF!</v>
      </c>
      <c r="AN180" s="26" t="e">
        <f>P180/#REF!*100</f>
        <v>#REF!</v>
      </c>
      <c r="AO180" s="26" t="e">
        <f>R180/#REF!*100</f>
        <v>#REF!</v>
      </c>
      <c r="AP180" s="26" t="e">
        <f>T180/#REF!*100</f>
        <v>#REF!</v>
      </c>
      <c r="AQ180" s="26" t="e">
        <f>V180/#REF!*100</f>
        <v>#REF!</v>
      </c>
      <c r="AR180" s="26" t="e">
        <f>X180/#REF!*100</f>
        <v>#REF!</v>
      </c>
      <c r="AS180" s="26" t="e">
        <f>K180/#REF!*100</f>
        <v>#REF!</v>
      </c>
      <c r="AT180" s="26" t="e">
        <f>M180/#REF!*100</f>
        <v>#REF!</v>
      </c>
      <c r="AU180" s="26" t="e">
        <f>O180/#REF!*100</f>
        <v>#REF!</v>
      </c>
      <c r="AV180" s="26" t="e">
        <f>Q180/#REF!*100</f>
        <v>#REF!</v>
      </c>
      <c r="AW180" s="26" t="e">
        <f>S180/#REF!*100</f>
        <v>#REF!</v>
      </c>
      <c r="AX180" s="26" t="e">
        <f>U180/#REF!*100</f>
        <v>#REF!</v>
      </c>
      <c r="AY180" s="26" t="e">
        <f>W180/#REF!*100</f>
        <v>#REF!</v>
      </c>
      <c r="BA180" s="26" t="e">
        <f>C180/#REF!*100</f>
        <v>#REF!</v>
      </c>
      <c r="BB180" s="26" t="e">
        <f>E180/#REF!*100</f>
        <v>#REF!</v>
      </c>
      <c r="BC180" s="26" t="e">
        <f>G180/#REF!*100</f>
        <v>#REF!</v>
      </c>
      <c r="BD180" s="26" t="e">
        <f>I180/#REF!*100</f>
        <v>#REF!</v>
      </c>
      <c r="BE180" s="26" t="e">
        <f>B180/#REF!*100</f>
        <v>#REF!</v>
      </c>
      <c r="BF180" s="26" t="e">
        <f>D180/#REF!*100</f>
        <v>#REF!</v>
      </c>
      <c r="BG180" s="26" t="e">
        <f>F180/#REF!*100</f>
        <v>#REF!</v>
      </c>
      <c r="BH180" s="26" t="e">
        <f>H180/#REF!*100</f>
        <v>#REF!</v>
      </c>
      <c r="BJ180" s="2" t="str">
        <f t="shared" si="13"/>
        <v>42460</v>
      </c>
      <c r="CA180" s="64">
        <v>14.9</v>
      </c>
      <c r="CB180" s="65">
        <v>20.2</v>
      </c>
      <c r="CC180" s="65">
        <v>8.9</v>
      </c>
      <c r="CD180" s="65">
        <v>0</v>
      </c>
      <c r="CE180" s="65">
        <v>9.1</v>
      </c>
      <c r="CF180" s="66">
        <v>46</v>
      </c>
    </row>
    <row r="181" spans="1:84" ht="12.75">
      <c r="A181" s="53">
        <v>42461</v>
      </c>
      <c r="B181" s="54">
        <v>3.9668721245664735</v>
      </c>
      <c r="C181" s="55">
        <v>5.591805766312595</v>
      </c>
      <c r="D181" s="54">
        <v>1.0866589988604458</v>
      </c>
      <c r="E181" s="55">
        <v>1.7642712623672232</v>
      </c>
      <c r="F181" s="54">
        <v>0.17357457433938894</v>
      </c>
      <c r="G181" s="55">
        <v>0.34330515204855844</v>
      </c>
      <c r="H181" s="54">
        <v>0.00041288191577208916</v>
      </c>
      <c r="I181" s="55">
        <v>0.012139605462822459</v>
      </c>
      <c r="J181" s="55"/>
      <c r="K181" s="54">
        <v>10.89392572056152</v>
      </c>
      <c r="L181" s="55">
        <v>7.445496587405159</v>
      </c>
      <c r="M181" s="54">
        <v>5.125323424153592</v>
      </c>
      <c r="N181" s="55">
        <v>3.724104802579666</v>
      </c>
      <c r="O181" s="54">
        <v>0.23386319845995046</v>
      </c>
      <c r="P181" s="55">
        <v>0.3125767757814871</v>
      </c>
      <c r="Q181" s="54">
        <v>3.3988901341040463</v>
      </c>
      <c r="R181" s="55">
        <v>4.283602335963581</v>
      </c>
      <c r="S181" s="54">
        <v>1.3019484094219653</v>
      </c>
      <c r="T181" s="55">
        <v>1.4142903126251896</v>
      </c>
      <c r="U181" s="54">
        <v>0.3906295466143683</v>
      </c>
      <c r="V181" s="55">
        <v>0.8645182587253415</v>
      </c>
      <c r="W181" s="54">
        <v>4.182910620891825</v>
      </c>
      <c r="X181" s="56">
        <v>3.532341078300455</v>
      </c>
      <c r="Z181" s="38" t="e">
        <f>SUM(#REF!)</f>
        <v>#REF!</v>
      </c>
      <c r="AA181" s="26" t="e">
        <f>SUM(#REF!)</f>
        <v>#REF!</v>
      </c>
      <c r="AB181" s="26" t="e">
        <f>Z181/#REF!*100</f>
        <v>#REF!</v>
      </c>
      <c r="AC181" s="26" t="e">
        <f>AA181/#REF!*100</f>
        <v>#REF!</v>
      </c>
      <c r="AD181" s="26" t="e">
        <f aca="true" t="shared" si="16" ref="AD181:AD240">Z181/SUM(Z181:AA181)*100</f>
        <v>#REF!</v>
      </c>
      <c r="AE181" s="26" t="e">
        <f aca="true" t="shared" si="17" ref="AE181:AE240">AA181/SUM(Z181:AA181)*100</f>
        <v>#REF!</v>
      </c>
      <c r="AF181" s="26"/>
      <c r="AG181" s="26" t="e">
        <f>#REF!/SUM(#REF!)*100</f>
        <v>#REF!</v>
      </c>
      <c r="AH181" s="26" t="e">
        <f>#REF!/SUM(#REF!)*100</f>
        <v>#REF!</v>
      </c>
      <c r="AI181" s="26" t="e">
        <f>#REF!/SUM(#REF!)*100</f>
        <v>#REF!</v>
      </c>
      <c r="AJ181" s="26" t="e">
        <f>#REF!/SUM(#REF!)*100</f>
        <v>#REF!</v>
      </c>
      <c r="AL181" s="26" t="e">
        <f>L181/#REF!*100</f>
        <v>#REF!</v>
      </c>
      <c r="AM181" s="26" t="e">
        <f>N181/#REF!*100</f>
        <v>#REF!</v>
      </c>
      <c r="AN181" s="26" t="e">
        <f>P181/#REF!*100</f>
        <v>#REF!</v>
      </c>
      <c r="AO181" s="26" t="e">
        <f>R181/#REF!*100</f>
        <v>#REF!</v>
      </c>
      <c r="AP181" s="26" t="e">
        <f>T181/#REF!*100</f>
        <v>#REF!</v>
      </c>
      <c r="AQ181" s="26" t="e">
        <f>V181/#REF!*100</f>
        <v>#REF!</v>
      </c>
      <c r="AR181" s="26" t="e">
        <f>X181/#REF!*100</f>
        <v>#REF!</v>
      </c>
      <c r="AS181" s="26" t="e">
        <f>K181/#REF!*100</f>
        <v>#REF!</v>
      </c>
      <c r="AT181" s="26" t="e">
        <f>M181/#REF!*100</f>
        <v>#REF!</v>
      </c>
      <c r="AU181" s="26" t="e">
        <f>O181/#REF!*100</f>
        <v>#REF!</v>
      </c>
      <c r="AV181" s="26" t="e">
        <f>Q181/#REF!*100</f>
        <v>#REF!</v>
      </c>
      <c r="AW181" s="26" t="e">
        <f>S181/#REF!*100</f>
        <v>#REF!</v>
      </c>
      <c r="AX181" s="26" t="e">
        <f>U181/#REF!*100</f>
        <v>#REF!</v>
      </c>
      <c r="AY181" s="26" t="e">
        <f>W181/#REF!*100</f>
        <v>#REF!</v>
      </c>
      <c r="BA181" s="26" t="e">
        <f>C181/#REF!*100</f>
        <v>#REF!</v>
      </c>
      <c r="BB181" s="26" t="e">
        <f>E181/#REF!*100</f>
        <v>#REF!</v>
      </c>
      <c r="BC181" s="26" t="e">
        <f>G181/#REF!*100</f>
        <v>#REF!</v>
      </c>
      <c r="BD181" s="26" t="e">
        <f>I181/#REF!*100</f>
        <v>#REF!</v>
      </c>
      <c r="BE181" s="26" t="e">
        <f>B181/#REF!*100</f>
        <v>#REF!</v>
      </c>
      <c r="BF181" s="26" t="e">
        <f>D181/#REF!*100</f>
        <v>#REF!</v>
      </c>
      <c r="BG181" s="26" t="e">
        <f>F181/#REF!*100</f>
        <v>#REF!</v>
      </c>
      <c r="BH181" s="26" t="e">
        <f>H181/#REF!*100</f>
        <v>#REF!</v>
      </c>
      <c r="BJ181" s="2" t="str">
        <f t="shared" si="13"/>
        <v>42461</v>
      </c>
      <c r="CA181" s="64">
        <v>12.8</v>
      </c>
      <c r="CB181" s="65">
        <v>18.4</v>
      </c>
      <c r="CC181" s="65">
        <v>8.1</v>
      </c>
      <c r="CD181" s="65">
        <v>2.5</v>
      </c>
      <c r="CE181" s="65">
        <v>4.3</v>
      </c>
      <c r="CF181" s="66">
        <v>63</v>
      </c>
    </row>
    <row r="182" spans="1:84" ht="12.75">
      <c r="A182" s="53">
        <v>42464</v>
      </c>
      <c r="B182" s="54">
        <v>3.613152722905489</v>
      </c>
      <c r="C182" s="55">
        <v>3.914769853262519</v>
      </c>
      <c r="D182" s="54">
        <v>0.9569394493231531</v>
      </c>
      <c r="E182" s="55">
        <v>1.1924452634294385</v>
      </c>
      <c r="F182" s="54">
        <v>0.14787551834502682</v>
      </c>
      <c r="G182" s="55">
        <v>0.30271334628224583</v>
      </c>
      <c r="H182" s="54">
        <v>0.0008254230293025176</v>
      </c>
      <c r="I182" s="55">
        <v>0.003287809813353566</v>
      </c>
      <c r="J182" s="55"/>
      <c r="K182" s="54">
        <v>11.436386415889395</v>
      </c>
      <c r="L182" s="55">
        <v>8.173872915174506</v>
      </c>
      <c r="M182" s="54">
        <v>5.459914902806439</v>
      </c>
      <c r="N182" s="55">
        <v>3.418085581638847</v>
      </c>
      <c r="O182" s="54">
        <v>0.32199654108543124</v>
      </c>
      <c r="P182" s="55">
        <v>0.35392730688922613</v>
      </c>
      <c r="Q182" s="54">
        <v>3.1122064343788693</v>
      </c>
      <c r="R182" s="55">
        <v>3.7395962661608495</v>
      </c>
      <c r="S182" s="54">
        <v>1.1829216044655386</v>
      </c>
      <c r="T182" s="55">
        <v>1.3051603176783004</v>
      </c>
      <c r="U182" s="54">
        <v>0.3479393903838217</v>
      </c>
      <c r="V182" s="55">
        <v>0.7164403628224583</v>
      </c>
      <c r="W182" s="54">
        <v>4.377014916591003</v>
      </c>
      <c r="X182" s="56">
        <v>3.2345413817905917</v>
      </c>
      <c r="Z182" s="38" t="e">
        <f>SUM(#REF!)</f>
        <v>#REF!</v>
      </c>
      <c r="AA182" s="26" t="e">
        <f>SUM(#REF!)</f>
        <v>#REF!</v>
      </c>
      <c r="AB182" s="26" t="e">
        <f>Z182/#REF!*100</f>
        <v>#REF!</v>
      </c>
      <c r="AC182" s="26" t="e">
        <f>AA182/#REF!*100</f>
        <v>#REF!</v>
      </c>
      <c r="AD182" s="26" t="e">
        <f t="shared" si="16"/>
        <v>#REF!</v>
      </c>
      <c r="AE182" s="26" t="e">
        <f t="shared" si="17"/>
        <v>#REF!</v>
      </c>
      <c r="AF182" s="26"/>
      <c r="AG182" s="26" t="e">
        <f>#REF!/SUM(#REF!)*100</f>
        <v>#REF!</v>
      </c>
      <c r="AH182" s="26" t="e">
        <f>#REF!/SUM(#REF!)*100</f>
        <v>#REF!</v>
      </c>
      <c r="AI182" s="26" t="e">
        <f>#REF!/SUM(#REF!)*100</f>
        <v>#REF!</v>
      </c>
      <c r="AJ182" s="26" t="e">
        <f>#REF!/SUM(#REF!)*100</f>
        <v>#REF!</v>
      </c>
      <c r="AL182" s="26" t="e">
        <f>L182/#REF!*100</f>
        <v>#REF!</v>
      </c>
      <c r="AM182" s="26" t="e">
        <f>N182/#REF!*100</f>
        <v>#REF!</v>
      </c>
      <c r="AN182" s="26" t="e">
        <f>P182/#REF!*100</f>
        <v>#REF!</v>
      </c>
      <c r="AO182" s="26" t="e">
        <f>R182/#REF!*100</f>
        <v>#REF!</v>
      </c>
      <c r="AP182" s="26" t="e">
        <f>T182/#REF!*100</f>
        <v>#REF!</v>
      </c>
      <c r="AQ182" s="26" t="e">
        <f>V182/#REF!*100</f>
        <v>#REF!</v>
      </c>
      <c r="AR182" s="26" t="e">
        <f>X182/#REF!*100</f>
        <v>#REF!</v>
      </c>
      <c r="AS182" s="26" t="e">
        <f>K182/#REF!*100</f>
        <v>#REF!</v>
      </c>
      <c r="AT182" s="26" t="e">
        <f>M182/#REF!*100</f>
        <v>#REF!</v>
      </c>
      <c r="AU182" s="26" t="e">
        <f>O182/#REF!*100</f>
        <v>#REF!</v>
      </c>
      <c r="AV182" s="26" t="e">
        <f>Q182/#REF!*100</f>
        <v>#REF!</v>
      </c>
      <c r="AW182" s="26" t="e">
        <f>S182/#REF!*100</f>
        <v>#REF!</v>
      </c>
      <c r="AX182" s="26" t="e">
        <f>U182/#REF!*100</f>
        <v>#REF!</v>
      </c>
      <c r="AY182" s="26" t="e">
        <f>W182/#REF!*100</f>
        <v>#REF!</v>
      </c>
      <c r="BA182" s="26" t="e">
        <f>C182/#REF!*100</f>
        <v>#REF!</v>
      </c>
      <c r="BB182" s="26" t="e">
        <f>E182/#REF!*100</f>
        <v>#REF!</v>
      </c>
      <c r="BC182" s="26" t="e">
        <f>G182/#REF!*100</f>
        <v>#REF!</v>
      </c>
      <c r="BD182" s="26" t="e">
        <f>I182/#REF!*100</f>
        <v>#REF!</v>
      </c>
      <c r="BE182" s="26" t="e">
        <f>B182/#REF!*100</f>
        <v>#REF!</v>
      </c>
      <c r="BF182" s="26" t="e">
        <f>D182/#REF!*100</f>
        <v>#REF!</v>
      </c>
      <c r="BG182" s="26" t="e">
        <f>F182/#REF!*100</f>
        <v>#REF!</v>
      </c>
      <c r="BH182" s="26" t="e">
        <f>H182/#REF!*100</f>
        <v>#REF!</v>
      </c>
      <c r="BJ182" s="2" t="str">
        <f t="shared" si="13"/>
        <v>42464</v>
      </c>
      <c r="CA182" s="64">
        <v>15.6</v>
      </c>
      <c r="CB182" s="65">
        <v>21.9</v>
      </c>
      <c r="CC182" s="65">
        <v>9.7</v>
      </c>
      <c r="CD182" s="65">
        <v>8</v>
      </c>
      <c r="CE182" s="65">
        <v>0.7</v>
      </c>
      <c r="CF182" s="66">
        <v>87</v>
      </c>
    </row>
    <row r="183" spans="1:84" ht="12.75">
      <c r="A183" s="53">
        <v>42465</v>
      </c>
      <c r="B183" s="54">
        <v>4.838493209905076</v>
      </c>
      <c r="C183" s="55">
        <v>6.769600404704097</v>
      </c>
      <c r="D183" s="54">
        <v>1.201402236483698</v>
      </c>
      <c r="E183" s="55">
        <v>1.8852879543247345</v>
      </c>
      <c r="F183" s="54">
        <v>0.16686024801898472</v>
      </c>
      <c r="G183" s="55">
        <v>0.40324445402124426</v>
      </c>
      <c r="H183" s="54">
        <v>0.0033016921172100704</v>
      </c>
      <c r="I183" s="55">
        <v>0.001011633789074355</v>
      </c>
      <c r="J183" s="55"/>
      <c r="K183" s="54">
        <v>9.777354912257533</v>
      </c>
      <c r="L183" s="55">
        <v>6.046912874658574</v>
      </c>
      <c r="M183" s="54">
        <v>4.439932786999588</v>
      </c>
      <c r="N183" s="55">
        <v>2.8296940793626706</v>
      </c>
      <c r="O183" s="54">
        <v>0.4475640193974412</v>
      </c>
      <c r="P183" s="55">
        <v>0.48101380151745066</v>
      </c>
      <c r="Q183" s="54">
        <v>2.7634652044985555</v>
      </c>
      <c r="R183" s="55">
        <v>3.6805421437025796</v>
      </c>
      <c r="S183" s="54">
        <v>1.066055460565415</v>
      </c>
      <c r="T183" s="55">
        <v>1.1172493414567526</v>
      </c>
      <c r="U183" s="54">
        <v>0.30233476801485765</v>
      </c>
      <c r="V183" s="55">
        <v>1.0182865945371775</v>
      </c>
      <c r="W183" s="54">
        <v>3.6104720633512177</v>
      </c>
      <c r="X183" s="56">
        <v>2.9445818470409715</v>
      </c>
      <c r="Z183" s="38" t="e">
        <f>SUM(#REF!)</f>
        <v>#REF!</v>
      </c>
      <c r="AA183" s="26" t="e">
        <f>SUM(#REF!)</f>
        <v>#REF!</v>
      </c>
      <c r="AB183" s="26" t="e">
        <f>Z183/#REF!*100</f>
        <v>#REF!</v>
      </c>
      <c r="AC183" s="26" t="e">
        <f>AA183/#REF!*100</f>
        <v>#REF!</v>
      </c>
      <c r="AD183" s="26" t="e">
        <f t="shared" si="16"/>
        <v>#REF!</v>
      </c>
      <c r="AE183" s="26" t="e">
        <f t="shared" si="17"/>
        <v>#REF!</v>
      </c>
      <c r="AF183" s="26"/>
      <c r="AG183" s="26" t="e">
        <f>#REF!/SUM(#REF!)*100</f>
        <v>#REF!</v>
      </c>
      <c r="AH183" s="26" t="e">
        <f>#REF!/SUM(#REF!)*100</f>
        <v>#REF!</v>
      </c>
      <c r="AI183" s="26" t="e">
        <f>#REF!/SUM(#REF!)*100</f>
        <v>#REF!</v>
      </c>
      <c r="AJ183" s="26" t="e">
        <f>#REF!/SUM(#REF!)*100</f>
        <v>#REF!</v>
      </c>
      <c r="AL183" s="26" t="e">
        <f>L183/#REF!*100</f>
        <v>#REF!</v>
      </c>
      <c r="AM183" s="26" t="e">
        <f>N183/#REF!*100</f>
        <v>#REF!</v>
      </c>
      <c r="AN183" s="26" t="e">
        <f>P183/#REF!*100</f>
        <v>#REF!</v>
      </c>
      <c r="AO183" s="26" t="e">
        <f>R183/#REF!*100</f>
        <v>#REF!</v>
      </c>
      <c r="AP183" s="26" t="e">
        <f>T183/#REF!*100</f>
        <v>#REF!</v>
      </c>
      <c r="AQ183" s="26" t="e">
        <f>V183/#REF!*100</f>
        <v>#REF!</v>
      </c>
      <c r="AR183" s="26" t="e">
        <f>X183/#REF!*100</f>
        <v>#REF!</v>
      </c>
      <c r="AS183" s="26" t="e">
        <f>K183/#REF!*100</f>
        <v>#REF!</v>
      </c>
      <c r="AT183" s="26" t="e">
        <f>M183/#REF!*100</f>
        <v>#REF!</v>
      </c>
      <c r="AU183" s="26" t="e">
        <f>O183/#REF!*100</f>
        <v>#REF!</v>
      </c>
      <c r="AV183" s="26" t="e">
        <f>Q183/#REF!*100</f>
        <v>#REF!</v>
      </c>
      <c r="AW183" s="26" t="e">
        <f>S183/#REF!*100</f>
        <v>#REF!</v>
      </c>
      <c r="AX183" s="26" t="e">
        <f>U183/#REF!*100</f>
        <v>#REF!</v>
      </c>
      <c r="AY183" s="26" t="e">
        <f>W183/#REF!*100</f>
        <v>#REF!</v>
      </c>
      <c r="BA183" s="26" t="e">
        <f>C183/#REF!*100</f>
        <v>#REF!</v>
      </c>
      <c r="BB183" s="26" t="e">
        <f>E183/#REF!*100</f>
        <v>#REF!</v>
      </c>
      <c r="BC183" s="26" t="e">
        <f>G183/#REF!*100</f>
        <v>#REF!</v>
      </c>
      <c r="BD183" s="26" t="e">
        <f>I183/#REF!*100</f>
        <v>#REF!</v>
      </c>
      <c r="BE183" s="26" t="e">
        <f>B183/#REF!*100</f>
        <v>#REF!</v>
      </c>
      <c r="BF183" s="26" t="e">
        <f>D183/#REF!*100</f>
        <v>#REF!</v>
      </c>
      <c r="BG183" s="26" t="e">
        <f>F183/#REF!*100</f>
        <v>#REF!</v>
      </c>
      <c r="BH183" s="26" t="e">
        <f>H183/#REF!*100</f>
        <v>#REF!</v>
      </c>
      <c r="BJ183" s="2" t="str">
        <f t="shared" si="13"/>
        <v>42465</v>
      </c>
      <c r="CA183" s="64">
        <v>10.8</v>
      </c>
      <c r="CB183" s="65">
        <v>12.8</v>
      </c>
      <c r="CC183" s="65">
        <v>9.1</v>
      </c>
      <c r="CD183" s="65">
        <v>1.5</v>
      </c>
      <c r="CE183" s="65">
        <v>0</v>
      </c>
      <c r="CF183" s="66">
        <v>75</v>
      </c>
    </row>
    <row r="184" spans="1:84" ht="12.75">
      <c r="A184" s="53">
        <v>42466</v>
      </c>
      <c r="B184" s="54">
        <v>3.313351217498968</v>
      </c>
      <c r="C184" s="55">
        <v>4.3448767974203335</v>
      </c>
      <c r="D184" s="54">
        <v>0.8941552188361536</v>
      </c>
      <c r="E184" s="55">
        <v>1.4888358984825494</v>
      </c>
      <c r="F184" s="54">
        <v>0.11352023269087906</v>
      </c>
      <c r="G184" s="55">
        <v>0.23061637405159333</v>
      </c>
      <c r="H184" s="54">
        <v>0.0012970933318200578</v>
      </c>
      <c r="I184" s="55">
        <v>0</v>
      </c>
      <c r="J184" s="55"/>
      <c r="K184" s="54">
        <v>10.916141933470904</v>
      </c>
      <c r="L184" s="55">
        <v>8.345959048558422</v>
      </c>
      <c r="M184" s="54">
        <v>4.900072715848122</v>
      </c>
      <c r="N184" s="55">
        <v>4.020892865402125</v>
      </c>
      <c r="O184" s="54">
        <v>0.5883124029715229</v>
      </c>
      <c r="P184" s="55">
        <v>0.631638846737481</v>
      </c>
      <c r="Q184" s="54">
        <v>3.2385315331407347</v>
      </c>
      <c r="R184" s="55">
        <v>4.857758705614567</v>
      </c>
      <c r="S184" s="54">
        <v>1.2616325688361534</v>
      </c>
      <c r="T184" s="55">
        <v>1.6941335093778453</v>
      </c>
      <c r="U184" s="54">
        <v>0.3623607098638052</v>
      </c>
      <c r="V184" s="55">
        <v>0.9674339317147193</v>
      </c>
      <c r="W184" s="54">
        <v>3.9274472810152705</v>
      </c>
      <c r="X184" s="56">
        <v>3.73920212306525</v>
      </c>
      <c r="Z184" s="38" t="e">
        <f>SUM(#REF!)</f>
        <v>#REF!</v>
      </c>
      <c r="AA184" s="26" t="e">
        <f>SUM(#REF!)</f>
        <v>#REF!</v>
      </c>
      <c r="AB184" s="26" t="e">
        <f>Z184/#REF!*100</f>
        <v>#REF!</v>
      </c>
      <c r="AC184" s="26" t="e">
        <f>AA184/#REF!*100</f>
        <v>#REF!</v>
      </c>
      <c r="AD184" s="26" t="e">
        <f t="shared" si="16"/>
        <v>#REF!</v>
      </c>
      <c r="AE184" s="26" t="e">
        <f t="shared" si="17"/>
        <v>#REF!</v>
      </c>
      <c r="AF184" s="26"/>
      <c r="AG184" s="26" t="e">
        <f>#REF!/SUM(#REF!)*100</f>
        <v>#REF!</v>
      </c>
      <c r="AH184" s="26" t="e">
        <f>#REF!/SUM(#REF!)*100</f>
        <v>#REF!</v>
      </c>
      <c r="AI184" s="26" t="e">
        <f>#REF!/SUM(#REF!)*100</f>
        <v>#REF!</v>
      </c>
      <c r="AJ184" s="26" t="e">
        <f>#REF!/SUM(#REF!)*100</f>
        <v>#REF!</v>
      </c>
      <c r="AL184" s="26" t="e">
        <f>L184/#REF!*100</f>
        <v>#REF!</v>
      </c>
      <c r="AM184" s="26" t="e">
        <f>N184/#REF!*100</f>
        <v>#REF!</v>
      </c>
      <c r="AN184" s="26" t="e">
        <f>P184/#REF!*100</f>
        <v>#REF!</v>
      </c>
      <c r="AO184" s="26" t="e">
        <f>R184/#REF!*100</f>
        <v>#REF!</v>
      </c>
      <c r="AP184" s="26" t="e">
        <f>T184/#REF!*100</f>
        <v>#REF!</v>
      </c>
      <c r="AQ184" s="26" t="e">
        <f>V184/#REF!*100</f>
        <v>#REF!</v>
      </c>
      <c r="AR184" s="26" t="e">
        <f>X184/#REF!*100</f>
        <v>#REF!</v>
      </c>
      <c r="AS184" s="26" t="e">
        <f>K184/#REF!*100</f>
        <v>#REF!</v>
      </c>
      <c r="AT184" s="26" t="e">
        <f>M184/#REF!*100</f>
        <v>#REF!</v>
      </c>
      <c r="AU184" s="26" t="e">
        <f>O184/#REF!*100</f>
        <v>#REF!</v>
      </c>
      <c r="AV184" s="26" t="e">
        <f>Q184/#REF!*100</f>
        <v>#REF!</v>
      </c>
      <c r="AW184" s="26" t="e">
        <f>S184/#REF!*100</f>
        <v>#REF!</v>
      </c>
      <c r="AX184" s="26" t="e">
        <f>U184/#REF!*100</f>
        <v>#REF!</v>
      </c>
      <c r="AY184" s="26" t="e">
        <f>W184/#REF!*100</f>
        <v>#REF!</v>
      </c>
      <c r="BA184" s="26" t="e">
        <f>C184/#REF!*100</f>
        <v>#REF!</v>
      </c>
      <c r="BB184" s="26" t="e">
        <f>E184/#REF!*100</f>
        <v>#REF!</v>
      </c>
      <c r="BC184" s="26" t="e">
        <f>G184/#REF!*100</f>
        <v>#REF!</v>
      </c>
      <c r="BD184" s="26" t="e">
        <f>I184/#REF!*100</f>
        <v>#REF!</v>
      </c>
      <c r="BE184" s="26" t="e">
        <f>B184/#REF!*100</f>
        <v>#REF!</v>
      </c>
      <c r="BF184" s="26" t="e">
        <f>D184/#REF!*100</f>
        <v>#REF!</v>
      </c>
      <c r="BG184" s="26" t="e">
        <f>F184/#REF!*100</f>
        <v>#REF!</v>
      </c>
      <c r="BH184" s="26" t="e">
        <f>H184/#REF!*100</f>
        <v>#REF!</v>
      </c>
      <c r="BJ184" s="2" t="str">
        <f t="shared" si="13"/>
        <v>42466</v>
      </c>
      <c r="CA184" s="64">
        <v>14.6</v>
      </c>
      <c r="CB184" s="65">
        <v>20.2</v>
      </c>
      <c r="CC184" s="65">
        <v>7.3</v>
      </c>
      <c r="CD184" s="65">
        <v>0</v>
      </c>
      <c r="CE184" s="65">
        <v>8.3</v>
      </c>
      <c r="CF184" s="66">
        <v>62</v>
      </c>
    </row>
    <row r="185" spans="1:84" ht="12.75">
      <c r="A185" s="53">
        <v>42467</v>
      </c>
      <c r="B185" s="54">
        <v>4.132215081675609</v>
      </c>
      <c r="C185" s="55">
        <v>5.37838716676783</v>
      </c>
      <c r="D185" s="54">
        <v>1.063022030932728</v>
      </c>
      <c r="E185" s="55">
        <v>1.3487246188163884</v>
      </c>
      <c r="F185" s="54">
        <v>0.13112925731737515</v>
      </c>
      <c r="G185" s="55">
        <v>0.339746368892261</v>
      </c>
      <c r="H185" s="54">
        <v>0.0017098048464713163</v>
      </c>
      <c r="I185" s="55">
        <v>0</v>
      </c>
      <c r="J185" s="55"/>
      <c r="K185" s="54">
        <v>10.692236110276518</v>
      </c>
      <c r="L185" s="55">
        <v>6.193708163429438</v>
      </c>
      <c r="M185" s="54">
        <v>4.802577481675609</v>
      </c>
      <c r="N185" s="55">
        <v>2.7744335836115326</v>
      </c>
      <c r="O185" s="54">
        <v>0.717284751291787</v>
      </c>
      <c r="P185" s="55">
        <v>0.5818158827010622</v>
      </c>
      <c r="Q185" s="54">
        <v>3.033184953735039</v>
      </c>
      <c r="R185" s="55">
        <v>3.057682833080425</v>
      </c>
      <c r="S185" s="54">
        <v>1.1443055637432935</v>
      </c>
      <c r="T185" s="55">
        <v>1.0272139342640363</v>
      </c>
      <c r="U185" s="54">
        <v>0.3298439557573256</v>
      </c>
      <c r="V185" s="55">
        <v>0.6854410132018209</v>
      </c>
      <c r="W185" s="54">
        <v>3.737008431118448</v>
      </c>
      <c r="X185" s="56">
        <v>2.4435521484066767</v>
      </c>
      <c r="Z185" s="38" t="e">
        <f>SUM(#REF!)</f>
        <v>#REF!</v>
      </c>
      <c r="AA185" s="26" t="e">
        <f>SUM(#REF!)</f>
        <v>#REF!</v>
      </c>
      <c r="AB185" s="26" t="e">
        <f>Z185/#REF!*100</f>
        <v>#REF!</v>
      </c>
      <c r="AC185" s="26" t="e">
        <f>AA185/#REF!*100</f>
        <v>#REF!</v>
      </c>
      <c r="AD185" s="26" t="e">
        <f t="shared" si="16"/>
        <v>#REF!</v>
      </c>
      <c r="AE185" s="26" t="e">
        <f t="shared" si="17"/>
        <v>#REF!</v>
      </c>
      <c r="AF185" s="26"/>
      <c r="AG185" s="26" t="e">
        <f>#REF!/SUM(#REF!)*100</f>
        <v>#REF!</v>
      </c>
      <c r="AH185" s="26" t="e">
        <f>#REF!/SUM(#REF!)*100</f>
        <v>#REF!</v>
      </c>
      <c r="AI185" s="26" t="e">
        <f>#REF!/SUM(#REF!)*100</f>
        <v>#REF!</v>
      </c>
      <c r="AJ185" s="26" t="e">
        <f>#REF!/SUM(#REF!)*100</f>
        <v>#REF!</v>
      </c>
      <c r="AL185" s="26" t="e">
        <f>L185/#REF!*100</f>
        <v>#REF!</v>
      </c>
      <c r="AM185" s="26" t="e">
        <f>N185/#REF!*100</f>
        <v>#REF!</v>
      </c>
      <c r="AN185" s="26" t="e">
        <f>P185/#REF!*100</f>
        <v>#REF!</v>
      </c>
      <c r="AO185" s="26" t="e">
        <f>R185/#REF!*100</f>
        <v>#REF!</v>
      </c>
      <c r="AP185" s="26" t="e">
        <f>T185/#REF!*100</f>
        <v>#REF!</v>
      </c>
      <c r="AQ185" s="26" t="e">
        <f>V185/#REF!*100</f>
        <v>#REF!</v>
      </c>
      <c r="AR185" s="26" t="e">
        <f>X185/#REF!*100</f>
        <v>#REF!</v>
      </c>
      <c r="AS185" s="26" t="e">
        <f>K185/#REF!*100</f>
        <v>#REF!</v>
      </c>
      <c r="AT185" s="26" t="e">
        <f>M185/#REF!*100</f>
        <v>#REF!</v>
      </c>
      <c r="AU185" s="26" t="e">
        <f>O185/#REF!*100</f>
        <v>#REF!</v>
      </c>
      <c r="AV185" s="26" t="e">
        <f>Q185/#REF!*100</f>
        <v>#REF!</v>
      </c>
      <c r="AW185" s="26" t="e">
        <f>S185/#REF!*100</f>
        <v>#REF!</v>
      </c>
      <c r="AX185" s="26" t="e">
        <f>U185/#REF!*100</f>
        <v>#REF!</v>
      </c>
      <c r="AY185" s="26" t="e">
        <f>W185/#REF!*100</f>
        <v>#REF!</v>
      </c>
      <c r="BA185" s="26" t="e">
        <f>C185/#REF!*100</f>
        <v>#REF!</v>
      </c>
      <c r="BB185" s="26" t="e">
        <f>E185/#REF!*100</f>
        <v>#REF!</v>
      </c>
      <c r="BC185" s="26" t="e">
        <f>G185/#REF!*100</f>
        <v>#REF!</v>
      </c>
      <c r="BD185" s="26" t="e">
        <f>I185/#REF!*100</f>
        <v>#REF!</v>
      </c>
      <c r="BE185" s="26" t="e">
        <f>B185/#REF!*100</f>
        <v>#REF!</v>
      </c>
      <c r="BF185" s="26" t="e">
        <f>D185/#REF!*100</f>
        <v>#REF!</v>
      </c>
      <c r="BG185" s="26" t="e">
        <f>F185/#REF!*100</f>
        <v>#REF!</v>
      </c>
      <c r="BH185" s="26" t="e">
        <f>H185/#REF!*100</f>
        <v>#REF!</v>
      </c>
      <c r="BJ185" s="2" t="str">
        <f t="shared" si="13"/>
        <v>42467</v>
      </c>
      <c r="CA185" s="64">
        <v>13.8</v>
      </c>
      <c r="CB185" s="65">
        <v>20.1</v>
      </c>
      <c r="CC185" s="65">
        <v>11.8</v>
      </c>
      <c r="CD185" s="65">
        <v>33</v>
      </c>
      <c r="CE185" s="65">
        <v>0.5</v>
      </c>
      <c r="CF185" s="66">
        <v>93</v>
      </c>
    </row>
    <row r="186" spans="1:84" ht="12.75">
      <c r="A186" s="53">
        <v>42468</v>
      </c>
      <c r="B186" s="54">
        <v>2.608027238959967</v>
      </c>
      <c r="C186" s="55">
        <v>3.671724835660091</v>
      </c>
      <c r="D186" s="54">
        <v>0.7212330247833265</v>
      </c>
      <c r="E186" s="55">
        <v>1.0881385937784522</v>
      </c>
      <c r="F186" s="54">
        <v>0.08612896252166735</v>
      </c>
      <c r="G186" s="55">
        <v>0.1661608497723824</v>
      </c>
      <c r="H186" s="54">
        <v>5.8958787866281466E-05</v>
      </c>
      <c r="I186" s="55">
        <v>0</v>
      </c>
      <c r="J186" s="55"/>
      <c r="K186" s="54">
        <v>11.417419373875362</v>
      </c>
      <c r="L186" s="55">
        <v>9.138953484522004</v>
      </c>
      <c r="M186" s="54">
        <v>5.037255075361123</v>
      </c>
      <c r="N186" s="55">
        <v>3.764353375569044</v>
      </c>
      <c r="O186" s="54">
        <v>0.8925869150804787</v>
      </c>
      <c r="P186" s="55">
        <v>0.7893272635356602</v>
      </c>
      <c r="Q186" s="54">
        <v>3.3402482165084604</v>
      </c>
      <c r="R186" s="55">
        <v>4.137710291805766</v>
      </c>
      <c r="S186" s="54">
        <v>1.2960841538423442</v>
      </c>
      <c r="T186" s="55">
        <v>1.5626211168740516</v>
      </c>
      <c r="U186" s="54">
        <v>0.36082090284770946</v>
      </c>
      <c r="V186" s="55">
        <v>0.8807766588770864</v>
      </c>
      <c r="W186" s="54">
        <v>3.9867156024762695</v>
      </c>
      <c r="X186" s="56">
        <v>3.5880531962063733</v>
      </c>
      <c r="Z186" s="38" t="e">
        <f>SUM(#REF!)</f>
        <v>#REF!</v>
      </c>
      <c r="AA186" s="26" t="e">
        <f>SUM(#REF!)</f>
        <v>#REF!</v>
      </c>
      <c r="AB186" s="26" t="e">
        <f>Z186/#REF!*100</f>
        <v>#REF!</v>
      </c>
      <c r="AC186" s="26" t="e">
        <f>AA186/#REF!*100</f>
        <v>#REF!</v>
      </c>
      <c r="AD186" s="26" t="e">
        <f t="shared" si="16"/>
        <v>#REF!</v>
      </c>
      <c r="AE186" s="26" t="e">
        <f t="shared" si="17"/>
        <v>#REF!</v>
      </c>
      <c r="AF186" s="26"/>
      <c r="AG186" s="26" t="e">
        <f>#REF!/SUM(#REF!)*100</f>
        <v>#REF!</v>
      </c>
      <c r="AH186" s="26" t="e">
        <f>#REF!/SUM(#REF!)*100</f>
        <v>#REF!</v>
      </c>
      <c r="AI186" s="26" t="e">
        <f>#REF!/SUM(#REF!)*100</f>
        <v>#REF!</v>
      </c>
      <c r="AJ186" s="26" t="e">
        <f>#REF!/SUM(#REF!)*100</f>
        <v>#REF!</v>
      </c>
      <c r="AL186" s="26" t="e">
        <f>L186/#REF!*100</f>
        <v>#REF!</v>
      </c>
      <c r="AM186" s="26" t="e">
        <f>N186/#REF!*100</f>
        <v>#REF!</v>
      </c>
      <c r="AN186" s="26" t="e">
        <f>P186/#REF!*100</f>
        <v>#REF!</v>
      </c>
      <c r="AO186" s="26" t="e">
        <f>R186/#REF!*100</f>
        <v>#REF!</v>
      </c>
      <c r="AP186" s="26" t="e">
        <f>T186/#REF!*100</f>
        <v>#REF!</v>
      </c>
      <c r="AQ186" s="26" t="e">
        <f>V186/#REF!*100</f>
        <v>#REF!</v>
      </c>
      <c r="AR186" s="26" t="e">
        <f>X186/#REF!*100</f>
        <v>#REF!</v>
      </c>
      <c r="AS186" s="26" t="e">
        <f>K186/#REF!*100</f>
        <v>#REF!</v>
      </c>
      <c r="AT186" s="26" t="e">
        <f>M186/#REF!*100</f>
        <v>#REF!</v>
      </c>
      <c r="AU186" s="26" t="e">
        <f>O186/#REF!*100</f>
        <v>#REF!</v>
      </c>
      <c r="AV186" s="26" t="e">
        <f>Q186/#REF!*100</f>
        <v>#REF!</v>
      </c>
      <c r="AW186" s="26" t="e">
        <f>S186/#REF!*100</f>
        <v>#REF!</v>
      </c>
      <c r="AX186" s="26" t="e">
        <f>U186/#REF!*100</f>
        <v>#REF!</v>
      </c>
      <c r="AY186" s="26" t="e">
        <f>W186/#REF!*100</f>
        <v>#REF!</v>
      </c>
      <c r="BA186" s="26" t="e">
        <f>C186/#REF!*100</f>
        <v>#REF!</v>
      </c>
      <c r="BB186" s="26" t="e">
        <f>E186/#REF!*100</f>
        <v>#REF!</v>
      </c>
      <c r="BC186" s="26" t="e">
        <f>G186/#REF!*100</f>
        <v>#REF!</v>
      </c>
      <c r="BD186" s="26" t="e">
        <f>I186/#REF!*100</f>
        <v>#REF!</v>
      </c>
      <c r="BE186" s="26" t="e">
        <f>B186/#REF!*100</f>
        <v>#REF!</v>
      </c>
      <c r="BF186" s="26" t="e">
        <f>D186/#REF!*100</f>
        <v>#REF!</v>
      </c>
      <c r="BG186" s="26" t="e">
        <f>F186/#REF!*100</f>
        <v>#REF!</v>
      </c>
      <c r="BH186" s="26" t="e">
        <f>H186/#REF!*100</f>
        <v>#REF!</v>
      </c>
      <c r="BJ186" s="2" t="str">
        <f t="shared" si="13"/>
        <v>42468</v>
      </c>
      <c r="CA186" s="64">
        <v>16.1</v>
      </c>
      <c r="CB186" s="65">
        <v>22.9</v>
      </c>
      <c r="CC186" s="65">
        <v>11.5</v>
      </c>
      <c r="CD186" s="65">
        <v>0</v>
      </c>
      <c r="CE186" s="65">
        <v>4.4</v>
      </c>
      <c r="CF186" s="66">
        <v>66</v>
      </c>
    </row>
    <row r="187" spans="1:84" ht="12.75">
      <c r="A187" s="53">
        <v>42471</v>
      </c>
      <c r="B187" s="54">
        <v>3.490775897647544</v>
      </c>
      <c r="C187" s="55">
        <v>5.0374304502276175</v>
      </c>
      <c r="D187" s="54">
        <v>0.8331672660792406</v>
      </c>
      <c r="E187" s="55">
        <v>1.2228123419271624</v>
      </c>
      <c r="F187" s="54">
        <v>0.09187253110193974</v>
      </c>
      <c r="G187" s="55">
        <v>0.19296914517450683</v>
      </c>
      <c r="H187" s="54">
        <v>0.00047167030251754025</v>
      </c>
      <c r="I187" s="55">
        <v>0.001011633789074355</v>
      </c>
      <c r="J187" s="55"/>
      <c r="K187" s="54">
        <v>11.057982037226578</v>
      </c>
      <c r="L187" s="55">
        <v>6.983161881183611</v>
      </c>
      <c r="M187" s="54">
        <v>5.073339818819645</v>
      </c>
      <c r="N187" s="55">
        <v>3.228566830197269</v>
      </c>
      <c r="O187" s="54">
        <v>0.9098451349153941</v>
      </c>
      <c r="P187" s="55">
        <v>0.8693727871016691</v>
      </c>
      <c r="Q187" s="54">
        <v>2.7464457677259597</v>
      </c>
      <c r="R187" s="55">
        <v>2.9357628966616085</v>
      </c>
      <c r="S187" s="54">
        <v>1.0601094668179942</v>
      </c>
      <c r="T187" s="55">
        <v>1.1172493414567526</v>
      </c>
      <c r="U187" s="54">
        <v>0.31186643871234004</v>
      </c>
      <c r="V187" s="55">
        <v>0.7287786820940819</v>
      </c>
      <c r="W187" s="54">
        <v>3.995471965084606</v>
      </c>
      <c r="X187" s="56">
        <v>2.80492218952959</v>
      </c>
      <c r="Z187" s="38" t="e">
        <f>SUM(#REF!)</f>
        <v>#REF!</v>
      </c>
      <c r="AA187" s="26" t="e">
        <f>SUM(#REF!)</f>
        <v>#REF!</v>
      </c>
      <c r="AB187" s="26" t="e">
        <f>Z187/#REF!*100</f>
        <v>#REF!</v>
      </c>
      <c r="AC187" s="26" t="e">
        <f>AA187/#REF!*100</f>
        <v>#REF!</v>
      </c>
      <c r="AD187" s="26" t="e">
        <f t="shared" si="16"/>
        <v>#REF!</v>
      </c>
      <c r="AE187" s="26" t="e">
        <f t="shared" si="17"/>
        <v>#REF!</v>
      </c>
      <c r="AF187" s="26"/>
      <c r="AG187" s="26" t="e">
        <f>#REF!/SUM(#REF!)*100</f>
        <v>#REF!</v>
      </c>
      <c r="AH187" s="26" t="e">
        <f>#REF!/SUM(#REF!)*100</f>
        <v>#REF!</v>
      </c>
      <c r="AI187" s="26" t="e">
        <f>#REF!/SUM(#REF!)*100</f>
        <v>#REF!</v>
      </c>
      <c r="AJ187" s="26" t="e">
        <f>#REF!/SUM(#REF!)*100</f>
        <v>#REF!</v>
      </c>
      <c r="AL187" s="26" t="e">
        <f>L187/#REF!*100</f>
        <v>#REF!</v>
      </c>
      <c r="AM187" s="26" t="e">
        <f>N187/#REF!*100</f>
        <v>#REF!</v>
      </c>
      <c r="AN187" s="26" t="e">
        <f>P187/#REF!*100</f>
        <v>#REF!</v>
      </c>
      <c r="AO187" s="26" t="e">
        <f>R187/#REF!*100</f>
        <v>#REF!</v>
      </c>
      <c r="AP187" s="26" t="e">
        <f>T187/#REF!*100</f>
        <v>#REF!</v>
      </c>
      <c r="AQ187" s="26" t="e">
        <f>V187/#REF!*100</f>
        <v>#REF!</v>
      </c>
      <c r="AR187" s="26" t="e">
        <f>X187/#REF!*100</f>
        <v>#REF!</v>
      </c>
      <c r="AS187" s="26" t="e">
        <f>K187/#REF!*100</f>
        <v>#REF!</v>
      </c>
      <c r="AT187" s="26" t="e">
        <f>M187/#REF!*100</f>
        <v>#REF!</v>
      </c>
      <c r="AU187" s="26" t="e">
        <f>O187/#REF!*100</f>
        <v>#REF!</v>
      </c>
      <c r="AV187" s="26" t="e">
        <f>Q187/#REF!*100</f>
        <v>#REF!</v>
      </c>
      <c r="AW187" s="26" t="e">
        <f>S187/#REF!*100</f>
        <v>#REF!</v>
      </c>
      <c r="AX187" s="26" t="e">
        <f>U187/#REF!*100</f>
        <v>#REF!</v>
      </c>
      <c r="AY187" s="26" t="e">
        <f>W187/#REF!*100</f>
        <v>#REF!</v>
      </c>
      <c r="BA187" s="26" t="e">
        <f>C187/#REF!*100</f>
        <v>#REF!</v>
      </c>
      <c r="BB187" s="26" t="e">
        <f>E187/#REF!*100</f>
        <v>#REF!</v>
      </c>
      <c r="BC187" s="26" t="e">
        <f>G187/#REF!*100</f>
        <v>#REF!</v>
      </c>
      <c r="BD187" s="26" t="e">
        <f>I187/#REF!*100</f>
        <v>#REF!</v>
      </c>
      <c r="BE187" s="26" t="e">
        <f>B187/#REF!*100</f>
        <v>#REF!</v>
      </c>
      <c r="BF187" s="26" t="e">
        <f>D187/#REF!*100</f>
        <v>#REF!</v>
      </c>
      <c r="BG187" s="26" t="e">
        <f>F187/#REF!*100</f>
        <v>#REF!</v>
      </c>
      <c r="BH187" s="26" t="e">
        <f>H187/#REF!*100</f>
        <v>#REF!</v>
      </c>
      <c r="BJ187" s="2" t="str">
        <f t="shared" si="13"/>
        <v>42471</v>
      </c>
      <c r="CA187" s="64">
        <v>11.6</v>
      </c>
      <c r="CB187" s="65">
        <v>17.1</v>
      </c>
      <c r="CC187" s="65">
        <v>7.4</v>
      </c>
      <c r="CD187" s="65">
        <v>0</v>
      </c>
      <c r="CE187" s="65">
        <v>6.2</v>
      </c>
      <c r="CF187" s="66">
        <v>49</v>
      </c>
    </row>
    <row r="188" spans="1:84" ht="12.75">
      <c r="A188" s="53">
        <v>42472</v>
      </c>
      <c r="B188" s="54">
        <v>3.5865478974824594</v>
      </c>
      <c r="C188" s="55">
        <v>5.17083965599393</v>
      </c>
      <c r="D188" s="54">
        <v>0.836205281399092</v>
      </c>
      <c r="E188" s="55">
        <v>1.3578654526555387</v>
      </c>
      <c r="F188" s="54">
        <v>0.08667924453982666</v>
      </c>
      <c r="G188" s="55">
        <v>0.21901871517450683</v>
      </c>
      <c r="H188" s="54">
        <v>0.0012970933318200578</v>
      </c>
      <c r="I188" s="55">
        <v>0.001011633789074355</v>
      </c>
      <c r="J188" s="55"/>
      <c r="K188" s="54">
        <v>10.54622434473793</v>
      </c>
      <c r="L188" s="55">
        <v>7.385412766312594</v>
      </c>
      <c r="M188" s="54">
        <v>4.72144593153116</v>
      </c>
      <c r="N188" s="55">
        <v>3.2170594959028835</v>
      </c>
      <c r="O188" s="54">
        <v>1.022377807924061</v>
      </c>
      <c r="P188" s="55">
        <v>0.9429691452200303</v>
      </c>
      <c r="Q188" s="54">
        <v>3.012215933264548</v>
      </c>
      <c r="R188" s="55">
        <v>3.645550453566009</v>
      </c>
      <c r="S188" s="54">
        <v>1.0740659945356996</v>
      </c>
      <c r="T188" s="55">
        <v>1.2052614810622153</v>
      </c>
      <c r="U188" s="54">
        <v>0.37146427424680145</v>
      </c>
      <c r="V188" s="55">
        <v>1.0212673012139606</v>
      </c>
      <c r="W188" s="54">
        <v>3.805273863557573</v>
      </c>
      <c r="X188" s="56">
        <v>3.031401703945372</v>
      </c>
      <c r="Z188" s="38" t="e">
        <f>SUM(#REF!)</f>
        <v>#REF!</v>
      </c>
      <c r="AA188" s="26" t="e">
        <f>SUM(#REF!)</f>
        <v>#REF!</v>
      </c>
      <c r="AB188" s="26" t="e">
        <f>Z188/#REF!*100</f>
        <v>#REF!</v>
      </c>
      <c r="AC188" s="26" t="e">
        <f>AA188/#REF!*100</f>
        <v>#REF!</v>
      </c>
      <c r="AD188" s="26" t="e">
        <f t="shared" si="16"/>
        <v>#REF!</v>
      </c>
      <c r="AE188" s="26" t="e">
        <f t="shared" si="17"/>
        <v>#REF!</v>
      </c>
      <c r="AF188" s="26"/>
      <c r="AG188" s="26" t="e">
        <f>#REF!/SUM(#REF!)*100</f>
        <v>#REF!</v>
      </c>
      <c r="AH188" s="26" t="e">
        <f>#REF!/SUM(#REF!)*100</f>
        <v>#REF!</v>
      </c>
      <c r="AI188" s="26" t="e">
        <f>#REF!/SUM(#REF!)*100</f>
        <v>#REF!</v>
      </c>
      <c r="AJ188" s="26" t="e">
        <f>#REF!/SUM(#REF!)*100</f>
        <v>#REF!</v>
      </c>
      <c r="AL188" s="26" t="e">
        <f>L188/#REF!*100</f>
        <v>#REF!</v>
      </c>
      <c r="AM188" s="26" t="e">
        <f>N188/#REF!*100</f>
        <v>#REF!</v>
      </c>
      <c r="AN188" s="26" t="e">
        <f>P188/#REF!*100</f>
        <v>#REF!</v>
      </c>
      <c r="AO188" s="26" t="e">
        <f>R188/#REF!*100</f>
        <v>#REF!</v>
      </c>
      <c r="AP188" s="26" t="e">
        <f>T188/#REF!*100</f>
        <v>#REF!</v>
      </c>
      <c r="AQ188" s="26" t="e">
        <f>V188/#REF!*100</f>
        <v>#REF!</v>
      </c>
      <c r="AR188" s="26" t="e">
        <f>X188/#REF!*100</f>
        <v>#REF!</v>
      </c>
      <c r="AS188" s="26" t="e">
        <f>K188/#REF!*100</f>
        <v>#REF!</v>
      </c>
      <c r="AT188" s="26" t="e">
        <f>M188/#REF!*100</f>
        <v>#REF!</v>
      </c>
      <c r="AU188" s="26" t="e">
        <f>O188/#REF!*100</f>
        <v>#REF!</v>
      </c>
      <c r="AV188" s="26" t="e">
        <f>Q188/#REF!*100</f>
        <v>#REF!</v>
      </c>
      <c r="AW188" s="26" t="e">
        <f>S188/#REF!*100</f>
        <v>#REF!</v>
      </c>
      <c r="AX188" s="26" t="e">
        <f>U188/#REF!*100</f>
        <v>#REF!</v>
      </c>
      <c r="AY188" s="26" t="e">
        <f>W188/#REF!*100</f>
        <v>#REF!</v>
      </c>
      <c r="BA188" s="26" t="e">
        <f>C188/#REF!*100</f>
        <v>#REF!</v>
      </c>
      <c r="BB188" s="26" t="e">
        <f>E188/#REF!*100</f>
        <v>#REF!</v>
      </c>
      <c r="BC188" s="26" t="e">
        <f>G188/#REF!*100</f>
        <v>#REF!</v>
      </c>
      <c r="BD188" s="26" t="e">
        <f>I188/#REF!*100</f>
        <v>#REF!</v>
      </c>
      <c r="BE188" s="26" t="e">
        <f>B188/#REF!*100</f>
        <v>#REF!</v>
      </c>
      <c r="BF188" s="26" t="e">
        <f>D188/#REF!*100</f>
        <v>#REF!</v>
      </c>
      <c r="BG188" s="26" t="e">
        <f>F188/#REF!*100</f>
        <v>#REF!</v>
      </c>
      <c r="BH188" s="26" t="e">
        <f>H188/#REF!*100</f>
        <v>#REF!</v>
      </c>
      <c r="BJ188" s="2" t="str">
        <f t="shared" si="13"/>
        <v>42472</v>
      </c>
      <c r="CA188" s="64">
        <v>10.5</v>
      </c>
      <c r="CB188" s="65">
        <v>15.1</v>
      </c>
      <c r="CC188" s="65">
        <v>5.1</v>
      </c>
      <c r="CD188" s="65">
        <v>0</v>
      </c>
      <c r="CE188" s="65">
        <v>11.4</v>
      </c>
      <c r="CF188" s="66">
        <v>44</v>
      </c>
    </row>
    <row r="189" spans="1:84" ht="12.75">
      <c r="A189" s="53">
        <v>42473</v>
      </c>
      <c r="B189" s="54">
        <v>3.0297361921997523</v>
      </c>
      <c r="C189" s="55">
        <v>4.139659657511381</v>
      </c>
      <c r="D189" s="54">
        <v>0.6797139188609163</v>
      </c>
      <c r="E189" s="55">
        <v>1.0787809813353566</v>
      </c>
      <c r="F189" s="54">
        <v>0.07086354971110194</v>
      </c>
      <c r="G189" s="55">
        <v>0.2702146109256449</v>
      </c>
      <c r="H189" s="54">
        <v>0.0024762690879075525</v>
      </c>
      <c r="I189" s="55">
        <v>0</v>
      </c>
      <c r="J189" s="55"/>
      <c r="K189" s="54">
        <v>10.939115880231117</v>
      </c>
      <c r="L189" s="55">
        <v>7.6163181786039456</v>
      </c>
      <c r="M189" s="54">
        <v>4.802880791869583</v>
      </c>
      <c r="N189" s="55">
        <v>3.0741842881638846</v>
      </c>
      <c r="O189" s="54">
        <v>1.062771456087495</v>
      </c>
      <c r="P189" s="55">
        <v>0.9571500831562975</v>
      </c>
      <c r="Q189" s="54">
        <v>3.1460808783739167</v>
      </c>
      <c r="R189" s="55">
        <v>3.449618666616085</v>
      </c>
      <c r="S189" s="54">
        <v>1.1494507006273216</v>
      </c>
      <c r="T189" s="55">
        <v>1.2265599852807285</v>
      </c>
      <c r="U189" s="54">
        <v>0.3618009289310771</v>
      </c>
      <c r="V189" s="55">
        <v>0.6985741875569044</v>
      </c>
      <c r="W189" s="54">
        <v>3.7529705402393727</v>
      </c>
      <c r="X189" s="56">
        <v>2.8260581098634296</v>
      </c>
      <c r="Z189" s="38" t="e">
        <f>SUM(#REF!)</f>
        <v>#REF!</v>
      </c>
      <c r="AA189" s="26" t="e">
        <f>SUM(#REF!)</f>
        <v>#REF!</v>
      </c>
      <c r="AB189" s="26" t="e">
        <f>Z189/#REF!*100</f>
        <v>#REF!</v>
      </c>
      <c r="AC189" s="26" t="e">
        <f>AA189/#REF!*100</f>
        <v>#REF!</v>
      </c>
      <c r="AD189" s="26" t="e">
        <f t="shared" si="16"/>
        <v>#REF!</v>
      </c>
      <c r="AE189" s="26" t="e">
        <f t="shared" si="17"/>
        <v>#REF!</v>
      </c>
      <c r="AF189" s="26"/>
      <c r="AG189" s="26" t="e">
        <f>#REF!/SUM(#REF!)*100</f>
        <v>#REF!</v>
      </c>
      <c r="AH189" s="26" t="e">
        <f>#REF!/SUM(#REF!)*100</f>
        <v>#REF!</v>
      </c>
      <c r="AI189" s="26" t="e">
        <f>#REF!/SUM(#REF!)*100</f>
        <v>#REF!</v>
      </c>
      <c r="AJ189" s="26" t="e">
        <f>#REF!/SUM(#REF!)*100</f>
        <v>#REF!</v>
      </c>
      <c r="AL189" s="26" t="e">
        <f>L189/#REF!*100</f>
        <v>#REF!</v>
      </c>
      <c r="AM189" s="26" t="e">
        <f>N189/#REF!*100</f>
        <v>#REF!</v>
      </c>
      <c r="AN189" s="26" t="e">
        <f>P189/#REF!*100</f>
        <v>#REF!</v>
      </c>
      <c r="AO189" s="26" t="e">
        <f>R189/#REF!*100</f>
        <v>#REF!</v>
      </c>
      <c r="AP189" s="26" t="e">
        <f>T189/#REF!*100</f>
        <v>#REF!</v>
      </c>
      <c r="AQ189" s="26" t="e">
        <f>V189/#REF!*100</f>
        <v>#REF!</v>
      </c>
      <c r="AR189" s="26" t="e">
        <f>X189/#REF!*100</f>
        <v>#REF!</v>
      </c>
      <c r="AS189" s="26" t="e">
        <f>K189/#REF!*100</f>
        <v>#REF!</v>
      </c>
      <c r="AT189" s="26" t="e">
        <f>M189/#REF!*100</f>
        <v>#REF!</v>
      </c>
      <c r="AU189" s="26" t="e">
        <f>O189/#REF!*100</f>
        <v>#REF!</v>
      </c>
      <c r="AV189" s="26" t="e">
        <f>Q189/#REF!*100</f>
        <v>#REF!</v>
      </c>
      <c r="AW189" s="26" t="e">
        <f>S189/#REF!*100</f>
        <v>#REF!</v>
      </c>
      <c r="AX189" s="26" t="e">
        <f>U189/#REF!*100</f>
        <v>#REF!</v>
      </c>
      <c r="AY189" s="26" t="e">
        <f>W189/#REF!*100</f>
        <v>#REF!</v>
      </c>
      <c r="BA189" s="26" t="e">
        <f>C189/#REF!*100</f>
        <v>#REF!</v>
      </c>
      <c r="BB189" s="26" t="e">
        <f>E189/#REF!*100</f>
        <v>#REF!</v>
      </c>
      <c r="BC189" s="26" t="e">
        <f>G189/#REF!*100</f>
        <v>#REF!</v>
      </c>
      <c r="BD189" s="26" t="e">
        <f>I189/#REF!*100</f>
        <v>#REF!</v>
      </c>
      <c r="BE189" s="26" t="e">
        <f>B189/#REF!*100</f>
        <v>#REF!</v>
      </c>
      <c r="BF189" s="26" t="e">
        <f>D189/#REF!*100</f>
        <v>#REF!</v>
      </c>
      <c r="BG189" s="26" t="e">
        <f>F189/#REF!*100</f>
        <v>#REF!</v>
      </c>
      <c r="BH189" s="26" t="e">
        <f>H189/#REF!*100</f>
        <v>#REF!</v>
      </c>
      <c r="BJ189" s="2" t="str">
        <f t="shared" si="13"/>
        <v>42473</v>
      </c>
      <c r="CA189" s="64">
        <v>14.4</v>
      </c>
      <c r="CB189" s="65">
        <v>19</v>
      </c>
      <c r="CC189" s="65">
        <v>10.6</v>
      </c>
      <c r="CD189" s="65">
        <v>1.5</v>
      </c>
      <c r="CE189" s="65">
        <v>0.7</v>
      </c>
      <c r="CF189" s="66">
        <v>77</v>
      </c>
    </row>
    <row r="190" spans="1:84" ht="12.75">
      <c r="A190" s="53">
        <v>42474</v>
      </c>
      <c r="B190" s="54">
        <v>2.6786140099050764</v>
      </c>
      <c r="C190" s="55">
        <v>3.9487137799696512</v>
      </c>
      <c r="D190" s="54">
        <v>0.6098565991250516</v>
      </c>
      <c r="E190" s="55">
        <v>0.9123672230652504</v>
      </c>
      <c r="F190" s="54">
        <v>0.06539512214197275</v>
      </c>
      <c r="G190" s="55">
        <v>0.2876652937784522</v>
      </c>
      <c r="H190" s="54">
        <v>0</v>
      </c>
      <c r="I190" s="55">
        <v>0</v>
      </c>
      <c r="J190" s="55"/>
      <c r="K190" s="54">
        <v>11.651470694222038</v>
      </c>
      <c r="L190" s="55">
        <v>8.06877139044006</v>
      </c>
      <c r="M190" s="54">
        <v>5.151418613949649</v>
      </c>
      <c r="N190" s="55">
        <v>3.4207953150227617</v>
      </c>
      <c r="O190" s="54">
        <v>1.2606794017746596</v>
      </c>
      <c r="P190" s="55">
        <v>1.1235638412746587</v>
      </c>
      <c r="Q190" s="54">
        <v>3.1812556911679737</v>
      </c>
      <c r="R190" s="55">
        <v>3.9487334871016695</v>
      </c>
      <c r="S190" s="54">
        <v>1.1928414205117623</v>
      </c>
      <c r="T190" s="55">
        <v>1.297121442033384</v>
      </c>
      <c r="U190" s="54">
        <v>0.35295612810565413</v>
      </c>
      <c r="V190" s="55">
        <v>0.9457921946889226</v>
      </c>
      <c r="W190" s="54">
        <v>3.9658284692529917</v>
      </c>
      <c r="X190" s="56">
        <v>3.0826337294385433</v>
      </c>
      <c r="Z190" s="38" t="e">
        <f>SUM(#REF!)</f>
        <v>#REF!</v>
      </c>
      <c r="AA190" s="26" t="e">
        <f>SUM(#REF!)</f>
        <v>#REF!</v>
      </c>
      <c r="AB190" s="26" t="e">
        <f>Z190/#REF!*100</f>
        <v>#REF!</v>
      </c>
      <c r="AC190" s="26" t="e">
        <f>AA190/#REF!*100</f>
        <v>#REF!</v>
      </c>
      <c r="AD190" s="26" t="e">
        <f t="shared" si="16"/>
        <v>#REF!</v>
      </c>
      <c r="AE190" s="26" t="e">
        <f t="shared" si="17"/>
        <v>#REF!</v>
      </c>
      <c r="AF190" s="26"/>
      <c r="AG190" s="26" t="e">
        <f>#REF!/SUM(#REF!)*100</f>
        <v>#REF!</v>
      </c>
      <c r="AH190" s="26" t="e">
        <f>#REF!/SUM(#REF!)*100</f>
        <v>#REF!</v>
      </c>
      <c r="AI190" s="26" t="e">
        <f>#REF!/SUM(#REF!)*100</f>
        <v>#REF!</v>
      </c>
      <c r="AJ190" s="26" t="e">
        <f>#REF!/SUM(#REF!)*100</f>
        <v>#REF!</v>
      </c>
      <c r="AL190" s="26" t="e">
        <f>L190/#REF!*100</f>
        <v>#REF!</v>
      </c>
      <c r="AM190" s="26" t="e">
        <f>N190/#REF!*100</f>
        <v>#REF!</v>
      </c>
      <c r="AN190" s="26" t="e">
        <f>P190/#REF!*100</f>
        <v>#REF!</v>
      </c>
      <c r="AO190" s="26" t="e">
        <f>R190/#REF!*100</f>
        <v>#REF!</v>
      </c>
      <c r="AP190" s="26" t="e">
        <f>T190/#REF!*100</f>
        <v>#REF!</v>
      </c>
      <c r="AQ190" s="26" t="e">
        <f>V190/#REF!*100</f>
        <v>#REF!</v>
      </c>
      <c r="AR190" s="26" t="e">
        <f>X190/#REF!*100</f>
        <v>#REF!</v>
      </c>
      <c r="AS190" s="26" t="e">
        <f>K190/#REF!*100</f>
        <v>#REF!</v>
      </c>
      <c r="AT190" s="26" t="e">
        <f>M190/#REF!*100</f>
        <v>#REF!</v>
      </c>
      <c r="AU190" s="26" t="e">
        <f>O190/#REF!*100</f>
        <v>#REF!</v>
      </c>
      <c r="AV190" s="26" t="e">
        <f>Q190/#REF!*100</f>
        <v>#REF!</v>
      </c>
      <c r="AW190" s="26" t="e">
        <f>S190/#REF!*100</f>
        <v>#REF!</v>
      </c>
      <c r="AX190" s="26" t="e">
        <f>U190/#REF!*100</f>
        <v>#REF!</v>
      </c>
      <c r="AY190" s="26" t="e">
        <f>W190/#REF!*100</f>
        <v>#REF!</v>
      </c>
      <c r="BA190" s="26" t="e">
        <f>C190/#REF!*100</f>
        <v>#REF!</v>
      </c>
      <c r="BB190" s="26" t="e">
        <f>E190/#REF!*100</f>
        <v>#REF!</v>
      </c>
      <c r="BC190" s="26" t="e">
        <f>G190/#REF!*100</f>
        <v>#REF!</v>
      </c>
      <c r="BD190" s="26" t="e">
        <f>I190/#REF!*100</f>
        <v>#REF!</v>
      </c>
      <c r="BE190" s="26" t="e">
        <f>B190/#REF!*100</f>
        <v>#REF!</v>
      </c>
      <c r="BF190" s="26" t="e">
        <f>D190/#REF!*100</f>
        <v>#REF!</v>
      </c>
      <c r="BG190" s="26" t="e">
        <f>F190/#REF!*100</f>
        <v>#REF!</v>
      </c>
      <c r="BH190" s="26" t="e">
        <f>H190/#REF!*100</f>
        <v>#REF!</v>
      </c>
      <c r="BJ190" s="2" t="str">
        <f t="shared" si="13"/>
        <v>42474</v>
      </c>
      <c r="CA190" s="64">
        <v>15</v>
      </c>
      <c r="CB190" s="65">
        <v>17.6</v>
      </c>
      <c r="CC190" s="65">
        <v>13.1</v>
      </c>
      <c r="CD190" s="65">
        <v>20</v>
      </c>
      <c r="CE190" s="65">
        <v>0</v>
      </c>
      <c r="CF190" s="66">
        <v>96</v>
      </c>
    </row>
    <row r="191" spans="1:84" ht="12.75">
      <c r="A191" s="53">
        <v>42475</v>
      </c>
      <c r="B191" s="54">
        <v>2.2102797921997523</v>
      </c>
      <c r="C191" s="55">
        <v>3.1343485801213964</v>
      </c>
      <c r="D191" s="54">
        <v>0.4883130580602559</v>
      </c>
      <c r="E191" s="55">
        <v>0.758649468892261</v>
      </c>
      <c r="F191" s="54">
        <v>0.04682801721419728</v>
      </c>
      <c r="G191" s="55">
        <v>0.17714430227617603</v>
      </c>
      <c r="H191" s="54">
        <v>0</v>
      </c>
      <c r="I191" s="55">
        <v>0</v>
      </c>
      <c r="J191" s="55"/>
      <c r="K191" s="54">
        <v>12.068912668922824</v>
      </c>
      <c r="L191" s="55">
        <v>9.537898494992413</v>
      </c>
      <c r="M191" s="54">
        <v>5.219904159224102</v>
      </c>
      <c r="N191" s="55">
        <v>3.8574562009104705</v>
      </c>
      <c r="O191" s="54">
        <v>1.3181062437350393</v>
      </c>
      <c r="P191" s="55">
        <v>1.3220752943854324</v>
      </c>
      <c r="Q191" s="54">
        <v>3.4293051379281883</v>
      </c>
      <c r="R191" s="55">
        <v>4.0996222796661606</v>
      </c>
      <c r="S191" s="54">
        <v>1.259456006917045</v>
      </c>
      <c r="T191" s="55">
        <v>1.505770910925645</v>
      </c>
      <c r="U191" s="54">
        <v>0.37244790334296324</v>
      </c>
      <c r="V191" s="55">
        <v>0.8976528783004553</v>
      </c>
      <c r="W191" s="54">
        <v>4.133965174989682</v>
      </c>
      <c r="X191" s="56">
        <v>3.3936207949924126</v>
      </c>
      <c r="Z191" s="38" t="e">
        <f>SUM(#REF!)</f>
        <v>#REF!</v>
      </c>
      <c r="AA191" s="26" t="e">
        <f>SUM(#REF!)</f>
        <v>#REF!</v>
      </c>
      <c r="AB191" s="26" t="e">
        <f>Z191/#REF!*100</f>
        <v>#REF!</v>
      </c>
      <c r="AC191" s="26" t="e">
        <f>AA191/#REF!*100</f>
        <v>#REF!</v>
      </c>
      <c r="AD191" s="26" t="e">
        <f t="shared" si="16"/>
        <v>#REF!</v>
      </c>
      <c r="AE191" s="26" t="e">
        <f t="shared" si="17"/>
        <v>#REF!</v>
      </c>
      <c r="AF191" s="26"/>
      <c r="AG191" s="26" t="e">
        <f>#REF!/SUM(#REF!)*100</f>
        <v>#REF!</v>
      </c>
      <c r="AH191" s="26" t="e">
        <f>#REF!/SUM(#REF!)*100</f>
        <v>#REF!</v>
      </c>
      <c r="AI191" s="26" t="e">
        <f>#REF!/SUM(#REF!)*100</f>
        <v>#REF!</v>
      </c>
      <c r="AJ191" s="26" t="e">
        <f>#REF!/SUM(#REF!)*100</f>
        <v>#REF!</v>
      </c>
      <c r="AL191" s="26" t="e">
        <f>L191/#REF!*100</f>
        <v>#REF!</v>
      </c>
      <c r="AM191" s="26" t="e">
        <f>N191/#REF!*100</f>
        <v>#REF!</v>
      </c>
      <c r="AN191" s="26" t="e">
        <f>P191/#REF!*100</f>
        <v>#REF!</v>
      </c>
      <c r="AO191" s="26" t="e">
        <f>R191/#REF!*100</f>
        <v>#REF!</v>
      </c>
      <c r="AP191" s="26" t="e">
        <f>T191/#REF!*100</f>
        <v>#REF!</v>
      </c>
      <c r="AQ191" s="26" t="e">
        <f>V191/#REF!*100</f>
        <v>#REF!</v>
      </c>
      <c r="AR191" s="26" t="e">
        <f>X191/#REF!*100</f>
        <v>#REF!</v>
      </c>
      <c r="AS191" s="26" t="e">
        <f>K191/#REF!*100</f>
        <v>#REF!</v>
      </c>
      <c r="AT191" s="26" t="e">
        <f>M191/#REF!*100</f>
        <v>#REF!</v>
      </c>
      <c r="AU191" s="26" t="e">
        <f>O191/#REF!*100</f>
        <v>#REF!</v>
      </c>
      <c r="AV191" s="26" t="e">
        <f>Q191/#REF!*100</f>
        <v>#REF!</v>
      </c>
      <c r="AW191" s="26" t="e">
        <f>S191/#REF!*100</f>
        <v>#REF!</v>
      </c>
      <c r="AX191" s="26" t="e">
        <f>U191/#REF!*100</f>
        <v>#REF!</v>
      </c>
      <c r="AY191" s="26" t="e">
        <f>W191/#REF!*100</f>
        <v>#REF!</v>
      </c>
      <c r="BA191" s="26" t="e">
        <f>C191/#REF!*100</f>
        <v>#REF!</v>
      </c>
      <c r="BB191" s="26" t="e">
        <f>E191/#REF!*100</f>
        <v>#REF!</v>
      </c>
      <c r="BC191" s="26" t="e">
        <f>G191/#REF!*100</f>
        <v>#REF!</v>
      </c>
      <c r="BD191" s="26" t="e">
        <f>I191/#REF!*100</f>
        <v>#REF!</v>
      </c>
      <c r="BE191" s="26" t="e">
        <f>B191/#REF!*100</f>
        <v>#REF!</v>
      </c>
      <c r="BF191" s="26" t="e">
        <f>D191/#REF!*100</f>
        <v>#REF!</v>
      </c>
      <c r="BG191" s="26" t="e">
        <f>F191/#REF!*100</f>
        <v>#REF!</v>
      </c>
      <c r="BH191" s="26" t="e">
        <f>H191/#REF!*100</f>
        <v>#REF!</v>
      </c>
      <c r="BJ191" s="2" t="str">
        <f t="shared" si="13"/>
        <v>42475</v>
      </c>
      <c r="CA191" s="64">
        <v>16.3</v>
      </c>
      <c r="CB191" s="65">
        <v>21.4</v>
      </c>
      <c r="CC191" s="65">
        <v>11</v>
      </c>
      <c r="CD191" s="65">
        <v>0</v>
      </c>
      <c r="CE191" s="65">
        <v>12.1</v>
      </c>
      <c r="CF191" s="66">
        <v>31</v>
      </c>
    </row>
    <row r="192" spans="1:84" ht="12.75">
      <c r="A192" s="53">
        <v>42478</v>
      </c>
      <c r="B192" s="54">
        <v>1.5054717030540652</v>
      </c>
      <c r="C192" s="55">
        <v>1.7874846449165402</v>
      </c>
      <c r="D192" s="54">
        <v>0.3413052165414775</v>
      </c>
      <c r="E192" s="55">
        <v>0.3690440060698027</v>
      </c>
      <c r="F192" s="54">
        <v>0.03919285419314899</v>
      </c>
      <c r="G192" s="55">
        <v>0.1292181515933232</v>
      </c>
      <c r="H192" s="54">
        <v>0.0008254230293025176</v>
      </c>
      <c r="I192" s="55">
        <v>0.001011633789074355</v>
      </c>
      <c r="J192" s="55"/>
      <c r="K192" s="54">
        <v>12.861332534131241</v>
      </c>
      <c r="L192" s="55">
        <v>10.334560103490137</v>
      </c>
      <c r="M192" s="54">
        <v>5.881714587040859</v>
      </c>
      <c r="N192" s="55">
        <v>4.3940014714719275</v>
      </c>
      <c r="O192" s="54">
        <v>1.4171913998761865</v>
      </c>
      <c r="P192" s="55">
        <v>1.4891213238239758</v>
      </c>
      <c r="Q192" s="54">
        <v>3.316861885761453</v>
      </c>
      <c r="R192" s="55">
        <v>4.310295016084977</v>
      </c>
      <c r="S192" s="54">
        <v>1.268845193875361</v>
      </c>
      <c r="T192" s="55">
        <v>1.620717800151745</v>
      </c>
      <c r="U192" s="54">
        <v>0.3809291249855551</v>
      </c>
      <c r="V192" s="55">
        <v>0.9287606172989378</v>
      </c>
      <c r="W192" s="54">
        <v>4.545761845810978</v>
      </c>
      <c r="X192" s="56">
        <v>3.9689875122913505</v>
      </c>
      <c r="Z192" s="38" t="e">
        <f>SUM(#REF!)</f>
        <v>#REF!</v>
      </c>
      <c r="AA192" s="26" t="e">
        <f>SUM(#REF!)</f>
        <v>#REF!</v>
      </c>
      <c r="AB192" s="26" t="e">
        <f>Z192/#REF!*100</f>
        <v>#REF!</v>
      </c>
      <c r="AC192" s="26" t="e">
        <f>AA192/#REF!*100</f>
        <v>#REF!</v>
      </c>
      <c r="AD192" s="26" t="e">
        <f t="shared" si="16"/>
        <v>#REF!</v>
      </c>
      <c r="AE192" s="26" t="e">
        <f t="shared" si="17"/>
        <v>#REF!</v>
      </c>
      <c r="AF192" s="26"/>
      <c r="AG192" s="26" t="e">
        <f>#REF!/SUM(#REF!)*100</f>
        <v>#REF!</v>
      </c>
      <c r="AH192" s="26" t="e">
        <f>#REF!/SUM(#REF!)*100</f>
        <v>#REF!</v>
      </c>
      <c r="AI192" s="26" t="e">
        <f>#REF!/SUM(#REF!)*100</f>
        <v>#REF!</v>
      </c>
      <c r="AJ192" s="26" t="e">
        <f>#REF!/SUM(#REF!)*100</f>
        <v>#REF!</v>
      </c>
      <c r="AL192" s="26" t="e">
        <f>L192/#REF!*100</f>
        <v>#REF!</v>
      </c>
      <c r="AM192" s="26" t="e">
        <f>N192/#REF!*100</f>
        <v>#REF!</v>
      </c>
      <c r="AN192" s="26" t="e">
        <f>P192/#REF!*100</f>
        <v>#REF!</v>
      </c>
      <c r="AO192" s="26" t="e">
        <f>R192/#REF!*100</f>
        <v>#REF!</v>
      </c>
      <c r="AP192" s="26" t="e">
        <f>T192/#REF!*100</f>
        <v>#REF!</v>
      </c>
      <c r="AQ192" s="26" t="e">
        <f>V192/#REF!*100</f>
        <v>#REF!</v>
      </c>
      <c r="AR192" s="26" t="e">
        <f>X192/#REF!*100</f>
        <v>#REF!</v>
      </c>
      <c r="AS192" s="26" t="e">
        <f>K192/#REF!*100</f>
        <v>#REF!</v>
      </c>
      <c r="AT192" s="26" t="e">
        <f>M192/#REF!*100</f>
        <v>#REF!</v>
      </c>
      <c r="AU192" s="26" t="e">
        <f>O192/#REF!*100</f>
        <v>#REF!</v>
      </c>
      <c r="AV192" s="26" t="e">
        <f>Q192/#REF!*100</f>
        <v>#REF!</v>
      </c>
      <c r="AW192" s="26" t="e">
        <f>S192/#REF!*100</f>
        <v>#REF!</v>
      </c>
      <c r="AX192" s="26" t="e">
        <f>U192/#REF!*100</f>
        <v>#REF!</v>
      </c>
      <c r="AY192" s="26" t="e">
        <f>W192/#REF!*100</f>
        <v>#REF!</v>
      </c>
      <c r="BA192" s="26" t="e">
        <f>C192/#REF!*100</f>
        <v>#REF!</v>
      </c>
      <c r="BB192" s="26" t="e">
        <f>E192/#REF!*100</f>
        <v>#REF!</v>
      </c>
      <c r="BC192" s="26" t="e">
        <f>G192/#REF!*100</f>
        <v>#REF!</v>
      </c>
      <c r="BD192" s="26" t="e">
        <f>I192/#REF!*100</f>
        <v>#REF!</v>
      </c>
      <c r="BE192" s="26" t="e">
        <f>B192/#REF!*100</f>
        <v>#REF!</v>
      </c>
      <c r="BF192" s="26" t="e">
        <f>D192/#REF!*100</f>
        <v>#REF!</v>
      </c>
      <c r="BG192" s="26" t="e">
        <f>F192/#REF!*100</f>
        <v>#REF!</v>
      </c>
      <c r="BH192" s="26" t="e">
        <f>H192/#REF!*100</f>
        <v>#REF!</v>
      </c>
      <c r="BJ192" s="2" t="str">
        <f t="shared" si="13"/>
        <v>42478</v>
      </c>
      <c r="CA192" s="64">
        <v>18.9</v>
      </c>
      <c r="CB192" s="65">
        <v>26.8</v>
      </c>
      <c r="CC192" s="65">
        <v>13.8</v>
      </c>
      <c r="CD192" s="65">
        <v>0.5</v>
      </c>
      <c r="CE192" s="65">
        <v>6.9</v>
      </c>
      <c r="CF192" s="66">
        <v>64</v>
      </c>
    </row>
    <row r="193" spans="1:84" ht="12.75">
      <c r="A193" s="53">
        <v>42479</v>
      </c>
      <c r="B193" s="54">
        <v>1.4237204305406521</v>
      </c>
      <c r="C193" s="55">
        <v>2.1576161572078907</v>
      </c>
      <c r="D193" s="54">
        <v>0.33205360009079654</v>
      </c>
      <c r="E193" s="55">
        <v>0.4752655538694992</v>
      </c>
      <c r="F193" s="54">
        <v>0.03475620541064796</v>
      </c>
      <c r="G193" s="55">
        <v>0.11745790880121396</v>
      </c>
      <c r="H193" s="54">
        <v>0</v>
      </c>
      <c r="I193" s="55">
        <v>0.001011633789074355</v>
      </c>
      <c r="J193" s="55"/>
      <c r="K193" s="54">
        <v>12.770364037763104</v>
      </c>
      <c r="L193" s="55">
        <v>10.46999257693475</v>
      </c>
      <c r="M193" s="54">
        <v>5.502363919851424</v>
      </c>
      <c r="N193" s="55">
        <v>4.343546236267072</v>
      </c>
      <c r="O193" s="54">
        <v>1.4722539944696658</v>
      </c>
      <c r="P193" s="55">
        <v>1.5969867764795143</v>
      </c>
      <c r="Q193" s="54">
        <v>3.564523187164672</v>
      </c>
      <c r="R193" s="55">
        <v>4.758195876024279</v>
      </c>
      <c r="S193" s="54">
        <v>1.3116984061494015</v>
      </c>
      <c r="T193" s="55">
        <v>1.6288108704704096</v>
      </c>
      <c r="U193" s="54">
        <v>0.4281845933966158</v>
      </c>
      <c r="V193" s="55">
        <v>1.2550125141122914</v>
      </c>
      <c r="W193" s="54">
        <v>4.383497435286834</v>
      </c>
      <c r="X193" s="56">
        <v>3.976321857207891</v>
      </c>
      <c r="Z193" s="38" t="e">
        <f>SUM(#REF!)</f>
        <v>#REF!</v>
      </c>
      <c r="AA193" s="26" t="e">
        <f>SUM(#REF!)</f>
        <v>#REF!</v>
      </c>
      <c r="AB193" s="26" t="e">
        <f>Z193/#REF!*100</f>
        <v>#REF!</v>
      </c>
      <c r="AC193" s="26" t="e">
        <f>AA193/#REF!*100</f>
        <v>#REF!</v>
      </c>
      <c r="AD193" s="26" t="e">
        <f t="shared" si="16"/>
        <v>#REF!</v>
      </c>
      <c r="AE193" s="26" t="e">
        <f t="shared" si="17"/>
        <v>#REF!</v>
      </c>
      <c r="AF193" s="26"/>
      <c r="AG193" s="26" t="e">
        <f>#REF!/SUM(#REF!)*100</f>
        <v>#REF!</v>
      </c>
      <c r="AH193" s="26" t="e">
        <f>#REF!/SUM(#REF!)*100</f>
        <v>#REF!</v>
      </c>
      <c r="AI193" s="26" t="e">
        <f>#REF!/SUM(#REF!)*100</f>
        <v>#REF!</v>
      </c>
      <c r="AJ193" s="26" t="e">
        <f>#REF!/SUM(#REF!)*100</f>
        <v>#REF!</v>
      </c>
      <c r="AL193" s="26" t="e">
        <f>L193/#REF!*100</f>
        <v>#REF!</v>
      </c>
      <c r="AM193" s="26" t="e">
        <f>N193/#REF!*100</f>
        <v>#REF!</v>
      </c>
      <c r="AN193" s="26" t="e">
        <f>P193/#REF!*100</f>
        <v>#REF!</v>
      </c>
      <c r="AO193" s="26" t="e">
        <f>R193/#REF!*100</f>
        <v>#REF!</v>
      </c>
      <c r="AP193" s="26" t="e">
        <f>T193/#REF!*100</f>
        <v>#REF!</v>
      </c>
      <c r="AQ193" s="26" t="e">
        <f>V193/#REF!*100</f>
        <v>#REF!</v>
      </c>
      <c r="AR193" s="26" t="e">
        <f>X193/#REF!*100</f>
        <v>#REF!</v>
      </c>
      <c r="AS193" s="26" t="e">
        <f>K193/#REF!*100</f>
        <v>#REF!</v>
      </c>
      <c r="AT193" s="26" t="e">
        <f>M193/#REF!*100</f>
        <v>#REF!</v>
      </c>
      <c r="AU193" s="26" t="e">
        <f>O193/#REF!*100</f>
        <v>#REF!</v>
      </c>
      <c r="AV193" s="26" t="e">
        <f>Q193/#REF!*100</f>
        <v>#REF!</v>
      </c>
      <c r="AW193" s="26" t="e">
        <f>S193/#REF!*100</f>
        <v>#REF!</v>
      </c>
      <c r="AX193" s="26" t="e">
        <f>U193/#REF!*100</f>
        <v>#REF!</v>
      </c>
      <c r="AY193" s="26" t="e">
        <f>W193/#REF!*100</f>
        <v>#REF!</v>
      </c>
      <c r="BA193" s="26" t="e">
        <f>C193/#REF!*100</f>
        <v>#REF!</v>
      </c>
      <c r="BB193" s="26" t="e">
        <f>E193/#REF!*100</f>
        <v>#REF!</v>
      </c>
      <c r="BC193" s="26" t="e">
        <f>G193/#REF!*100</f>
        <v>#REF!</v>
      </c>
      <c r="BD193" s="26" t="e">
        <f>I193/#REF!*100</f>
        <v>#REF!</v>
      </c>
      <c r="BE193" s="26" t="e">
        <f>B193/#REF!*100</f>
        <v>#REF!</v>
      </c>
      <c r="BF193" s="26" t="e">
        <f>D193/#REF!*100</f>
        <v>#REF!</v>
      </c>
      <c r="BG193" s="26" t="e">
        <f>F193/#REF!*100</f>
        <v>#REF!</v>
      </c>
      <c r="BH193" s="26" t="e">
        <f>H193/#REF!*100</f>
        <v>#REF!</v>
      </c>
      <c r="BJ193" s="2" t="str">
        <f t="shared" si="13"/>
        <v>42479</v>
      </c>
      <c r="CA193" s="64">
        <v>16.2</v>
      </c>
      <c r="CB193" s="65">
        <v>21.9</v>
      </c>
      <c r="CC193" s="65">
        <v>12</v>
      </c>
      <c r="CD193" s="65">
        <v>0</v>
      </c>
      <c r="CE193" s="65">
        <v>11.6</v>
      </c>
      <c r="CF193" s="66">
        <v>57</v>
      </c>
    </row>
    <row r="194" spans="1:84" ht="12.75">
      <c r="A194" s="53">
        <v>42480</v>
      </c>
      <c r="B194" s="54">
        <v>1.613724950722245</v>
      </c>
      <c r="C194" s="55">
        <v>2.4520738493171472</v>
      </c>
      <c r="D194" s="54">
        <v>0.3411922121997524</v>
      </c>
      <c r="E194" s="55">
        <v>0.48305513403641887</v>
      </c>
      <c r="F194" s="54">
        <v>0.04220466560462237</v>
      </c>
      <c r="G194" s="55">
        <v>0.07991906930197268</v>
      </c>
      <c r="H194" s="54">
        <v>0.0004127115146512588</v>
      </c>
      <c r="I194" s="55">
        <v>0.0015174506828528073</v>
      </c>
      <c r="J194" s="55"/>
      <c r="K194" s="54">
        <v>12.270556636483697</v>
      </c>
      <c r="L194" s="55">
        <v>9.583169107132019</v>
      </c>
      <c r="M194" s="54">
        <v>5.245195513908378</v>
      </c>
      <c r="N194" s="55">
        <v>3.8815403109256446</v>
      </c>
      <c r="O194" s="54">
        <v>1.5569178311184484</v>
      </c>
      <c r="P194" s="55">
        <v>1.389406749013657</v>
      </c>
      <c r="Q194" s="54">
        <v>3.3289189578621543</v>
      </c>
      <c r="R194" s="55">
        <v>3.992595037784522</v>
      </c>
      <c r="S194" s="54">
        <v>1.2188962914940158</v>
      </c>
      <c r="T194" s="55">
        <v>1.4676539949620637</v>
      </c>
      <c r="U194" s="54">
        <v>0.41160636491952124</v>
      </c>
      <c r="V194" s="55">
        <v>0.9098250004552353</v>
      </c>
      <c r="W194" s="54">
        <v>4.052428119397441</v>
      </c>
      <c r="X194" s="56">
        <v>3.5414277174506825</v>
      </c>
      <c r="Z194" s="38" t="e">
        <f>SUM(#REF!)</f>
        <v>#REF!</v>
      </c>
      <c r="AA194" s="26" t="e">
        <f>SUM(#REF!)</f>
        <v>#REF!</v>
      </c>
      <c r="AB194" s="26" t="e">
        <f>Z194/#REF!*100</f>
        <v>#REF!</v>
      </c>
      <c r="AC194" s="26" t="e">
        <f>AA194/#REF!*100</f>
        <v>#REF!</v>
      </c>
      <c r="AD194" s="26" t="e">
        <f t="shared" si="16"/>
        <v>#REF!</v>
      </c>
      <c r="AE194" s="26" t="e">
        <f t="shared" si="17"/>
        <v>#REF!</v>
      </c>
      <c r="AF194" s="26"/>
      <c r="AG194" s="26" t="e">
        <f>#REF!/SUM(#REF!)*100</f>
        <v>#REF!</v>
      </c>
      <c r="AH194" s="26" t="e">
        <f>#REF!/SUM(#REF!)*100</f>
        <v>#REF!</v>
      </c>
      <c r="AI194" s="26" t="e">
        <f>#REF!/SUM(#REF!)*100</f>
        <v>#REF!</v>
      </c>
      <c r="AJ194" s="26" t="e">
        <f>#REF!/SUM(#REF!)*100</f>
        <v>#REF!</v>
      </c>
      <c r="AL194" s="26" t="e">
        <f>L194/#REF!*100</f>
        <v>#REF!</v>
      </c>
      <c r="AM194" s="26" t="e">
        <f>N194/#REF!*100</f>
        <v>#REF!</v>
      </c>
      <c r="AN194" s="26" t="e">
        <f>P194/#REF!*100</f>
        <v>#REF!</v>
      </c>
      <c r="AO194" s="26" t="e">
        <f>R194/#REF!*100</f>
        <v>#REF!</v>
      </c>
      <c r="AP194" s="26" t="e">
        <f>T194/#REF!*100</f>
        <v>#REF!</v>
      </c>
      <c r="AQ194" s="26" t="e">
        <f>V194/#REF!*100</f>
        <v>#REF!</v>
      </c>
      <c r="AR194" s="26" t="e">
        <f>X194/#REF!*100</f>
        <v>#REF!</v>
      </c>
      <c r="AS194" s="26" t="e">
        <f>K194/#REF!*100</f>
        <v>#REF!</v>
      </c>
      <c r="AT194" s="26" t="e">
        <f>M194/#REF!*100</f>
        <v>#REF!</v>
      </c>
      <c r="AU194" s="26" t="e">
        <f>O194/#REF!*100</f>
        <v>#REF!</v>
      </c>
      <c r="AV194" s="26" t="e">
        <f>Q194/#REF!*100</f>
        <v>#REF!</v>
      </c>
      <c r="AW194" s="26" t="e">
        <f>S194/#REF!*100</f>
        <v>#REF!</v>
      </c>
      <c r="AX194" s="26" t="e">
        <f>U194/#REF!*100</f>
        <v>#REF!</v>
      </c>
      <c r="AY194" s="26" t="e">
        <f>W194/#REF!*100</f>
        <v>#REF!</v>
      </c>
      <c r="BA194" s="26" t="e">
        <f>C194/#REF!*100</f>
        <v>#REF!</v>
      </c>
      <c r="BB194" s="26" t="e">
        <f>E194/#REF!*100</f>
        <v>#REF!</v>
      </c>
      <c r="BC194" s="26" t="e">
        <f>G194/#REF!*100</f>
        <v>#REF!</v>
      </c>
      <c r="BD194" s="26" t="e">
        <f>I194/#REF!*100</f>
        <v>#REF!</v>
      </c>
      <c r="BE194" s="26" t="e">
        <f>B194/#REF!*100</f>
        <v>#REF!</v>
      </c>
      <c r="BF194" s="26" t="e">
        <f>D194/#REF!*100</f>
        <v>#REF!</v>
      </c>
      <c r="BG194" s="26" t="e">
        <f>F194/#REF!*100</f>
        <v>#REF!</v>
      </c>
      <c r="BH194" s="26" t="e">
        <f>H194/#REF!*100</f>
        <v>#REF!</v>
      </c>
      <c r="BJ194" s="2" t="str">
        <f t="shared" si="13"/>
        <v>42480</v>
      </c>
      <c r="CA194" s="64">
        <v>14.9</v>
      </c>
      <c r="CB194" s="65">
        <v>19.3</v>
      </c>
      <c r="CC194" s="65">
        <v>9.8</v>
      </c>
      <c r="CD194" s="65">
        <v>0</v>
      </c>
      <c r="CE194" s="65">
        <v>11.4</v>
      </c>
      <c r="CF194" s="66">
        <v>55</v>
      </c>
    </row>
    <row r="195" spans="1:84" ht="12.75">
      <c r="A195" s="53">
        <v>42481</v>
      </c>
      <c r="B195" s="54">
        <v>1.5274256628146925</v>
      </c>
      <c r="C195" s="55">
        <v>2.645928174051593</v>
      </c>
      <c r="D195" s="54">
        <v>0.324219287383409</v>
      </c>
      <c r="E195" s="55">
        <v>0.42918563479514416</v>
      </c>
      <c r="F195" s="54">
        <v>0.03649548965332233</v>
      </c>
      <c r="G195" s="55">
        <v>0.17298937784522003</v>
      </c>
      <c r="H195" s="54">
        <v>0</v>
      </c>
      <c r="I195" s="55">
        <v>0.0015174506828528073</v>
      </c>
      <c r="J195" s="55"/>
      <c r="K195" s="54">
        <v>12.636198730416838</v>
      </c>
      <c r="L195" s="55">
        <v>9.723786203641883</v>
      </c>
      <c r="M195" s="54">
        <v>5.448102509698721</v>
      </c>
      <c r="N195" s="55">
        <v>3.6125721773899846</v>
      </c>
      <c r="O195" s="54">
        <v>1.5916249042096575</v>
      </c>
      <c r="P195" s="55">
        <v>1.5290122118361151</v>
      </c>
      <c r="Q195" s="54">
        <v>3.437852524432522</v>
      </c>
      <c r="R195" s="55">
        <v>4.056833783308043</v>
      </c>
      <c r="S195" s="54">
        <v>1.2144301633140735</v>
      </c>
      <c r="T195" s="55">
        <v>1.38191803138088</v>
      </c>
      <c r="U195" s="54">
        <v>0.412589666487825</v>
      </c>
      <c r="V195" s="55">
        <v>0.8951563106221547</v>
      </c>
      <c r="W195" s="54">
        <v>4.179278934007429</v>
      </c>
      <c r="X195" s="56">
        <v>3.2374317640364185</v>
      </c>
      <c r="Z195" s="38" t="e">
        <f>SUM(#REF!)</f>
        <v>#REF!</v>
      </c>
      <c r="AA195" s="26" t="e">
        <f>SUM(#REF!)</f>
        <v>#REF!</v>
      </c>
      <c r="AB195" s="26" t="e">
        <f>Z195/#REF!*100</f>
        <v>#REF!</v>
      </c>
      <c r="AC195" s="26" t="e">
        <f>AA195/#REF!*100</f>
        <v>#REF!</v>
      </c>
      <c r="AD195" s="26" t="e">
        <f t="shared" si="16"/>
        <v>#REF!</v>
      </c>
      <c r="AE195" s="26" t="e">
        <f t="shared" si="17"/>
        <v>#REF!</v>
      </c>
      <c r="AF195" s="26"/>
      <c r="AG195" s="26" t="e">
        <f>#REF!/SUM(#REF!)*100</f>
        <v>#REF!</v>
      </c>
      <c r="AH195" s="26" t="e">
        <f>#REF!/SUM(#REF!)*100</f>
        <v>#REF!</v>
      </c>
      <c r="AI195" s="26" t="e">
        <f>#REF!/SUM(#REF!)*100</f>
        <v>#REF!</v>
      </c>
      <c r="AJ195" s="26" t="e">
        <f>#REF!/SUM(#REF!)*100</f>
        <v>#REF!</v>
      </c>
      <c r="AL195" s="26" t="e">
        <f>L195/#REF!*100</f>
        <v>#REF!</v>
      </c>
      <c r="AM195" s="26" t="e">
        <f>N195/#REF!*100</f>
        <v>#REF!</v>
      </c>
      <c r="AN195" s="26" t="e">
        <f>P195/#REF!*100</f>
        <v>#REF!</v>
      </c>
      <c r="AO195" s="26" t="e">
        <f>R195/#REF!*100</f>
        <v>#REF!</v>
      </c>
      <c r="AP195" s="26" t="e">
        <f>T195/#REF!*100</f>
        <v>#REF!</v>
      </c>
      <c r="AQ195" s="26" t="e">
        <f>V195/#REF!*100</f>
        <v>#REF!</v>
      </c>
      <c r="AR195" s="26" t="e">
        <f>X195/#REF!*100</f>
        <v>#REF!</v>
      </c>
      <c r="AS195" s="26" t="e">
        <f>K195/#REF!*100</f>
        <v>#REF!</v>
      </c>
      <c r="AT195" s="26" t="e">
        <f>M195/#REF!*100</f>
        <v>#REF!</v>
      </c>
      <c r="AU195" s="26" t="e">
        <f>O195/#REF!*100</f>
        <v>#REF!</v>
      </c>
      <c r="AV195" s="26" t="e">
        <f>Q195/#REF!*100</f>
        <v>#REF!</v>
      </c>
      <c r="AW195" s="26" t="e">
        <f>S195/#REF!*100</f>
        <v>#REF!</v>
      </c>
      <c r="AX195" s="26" t="e">
        <f>U195/#REF!*100</f>
        <v>#REF!</v>
      </c>
      <c r="AY195" s="26" t="e">
        <f>W195/#REF!*100</f>
        <v>#REF!</v>
      </c>
      <c r="BA195" s="26" t="e">
        <f>C195/#REF!*100</f>
        <v>#REF!</v>
      </c>
      <c r="BB195" s="26" t="e">
        <f>E195/#REF!*100</f>
        <v>#REF!</v>
      </c>
      <c r="BC195" s="26" t="e">
        <f>G195/#REF!*100</f>
        <v>#REF!</v>
      </c>
      <c r="BD195" s="26" t="e">
        <f>I195/#REF!*100</f>
        <v>#REF!</v>
      </c>
      <c r="BE195" s="26" t="e">
        <f>B195/#REF!*100</f>
        <v>#REF!</v>
      </c>
      <c r="BF195" s="26" t="e">
        <f>D195/#REF!*100</f>
        <v>#REF!</v>
      </c>
      <c r="BG195" s="26" t="e">
        <f>F195/#REF!*100</f>
        <v>#REF!</v>
      </c>
      <c r="BH195" s="26" t="e">
        <f>H195/#REF!*100</f>
        <v>#REF!</v>
      </c>
      <c r="BJ195" s="2" t="str">
        <f aca="true" t="shared" si="18" ref="BJ195:BJ258">LEFT(A195,6)</f>
        <v>42481</v>
      </c>
      <c r="CA195" s="64">
        <v>16.5</v>
      </c>
      <c r="CB195" s="65">
        <v>20.2</v>
      </c>
      <c r="CC195" s="65">
        <v>13.3</v>
      </c>
      <c r="CD195" s="65">
        <v>6</v>
      </c>
      <c r="CE195" s="65">
        <v>0</v>
      </c>
      <c r="CF195" s="66">
        <v>76</v>
      </c>
    </row>
    <row r="196" spans="1:84" ht="12.75">
      <c r="A196" s="53">
        <v>42482</v>
      </c>
      <c r="B196" s="54">
        <v>1.112375449566653</v>
      </c>
      <c r="C196" s="55">
        <v>1.8171471927162368</v>
      </c>
      <c r="D196" s="54">
        <v>0.24236483697895173</v>
      </c>
      <c r="E196" s="55">
        <v>0.36697015679817907</v>
      </c>
      <c r="F196" s="54">
        <v>0.025352278757738343</v>
      </c>
      <c r="G196" s="55">
        <v>0.15136570561456753</v>
      </c>
      <c r="H196" s="54">
        <v>0.0004127115146512588</v>
      </c>
      <c r="I196" s="55">
        <v>0.0015174506828528073</v>
      </c>
      <c r="J196" s="55"/>
      <c r="K196" s="54">
        <v>13.06917044985555</v>
      </c>
      <c r="L196" s="55">
        <v>10.684982822003034</v>
      </c>
      <c r="M196" s="54">
        <v>5.720230725381758</v>
      </c>
      <c r="N196" s="55">
        <v>4.334770313201821</v>
      </c>
      <c r="O196" s="54">
        <v>1.725791521708626</v>
      </c>
      <c r="P196" s="55">
        <v>1.836548883611533</v>
      </c>
      <c r="Q196" s="54">
        <v>3.6192353045398264</v>
      </c>
      <c r="R196" s="55">
        <v>4.731087703338392</v>
      </c>
      <c r="S196" s="54">
        <v>1.3286166303095337</v>
      </c>
      <c r="T196" s="55">
        <v>1.6644167668437024</v>
      </c>
      <c r="U196" s="54">
        <v>0.4670960831613702</v>
      </c>
      <c r="V196" s="55">
        <v>1.0125961544764794</v>
      </c>
      <c r="W196" s="54">
        <v>4.389675333594717</v>
      </c>
      <c r="X196" s="56">
        <v>3.8821676552352047</v>
      </c>
      <c r="Z196" s="38" t="e">
        <f>SUM(#REF!)</f>
        <v>#REF!</v>
      </c>
      <c r="AA196" s="26" t="e">
        <f>SUM(#REF!)</f>
        <v>#REF!</v>
      </c>
      <c r="AB196" s="26" t="e">
        <f>Z196/#REF!*100</f>
        <v>#REF!</v>
      </c>
      <c r="AC196" s="26" t="e">
        <f>AA196/#REF!*100</f>
        <v>#REF!</v>
      </c>
      <c r="AD196" s="26" t="e">
        <f t="shared" si="16"/>
        <v>#REF!</v>
      </c>
      <c r="AE196" s="26" t="e">
        <f t="shared" si="17"/>
        <v>#REF!</v>
      </c>
      <c r="AF196" s="26"/>
      <c r="AG196" s="26" t="e">
        <f>#REF!/SUM(#REF!)*100</f>
        <v>#REF!</v>
      </c>
      <c r="AH196" s="26" t="e">
        <f>#REF!/SUM(#REF!)*100</f>
        <v>#REF!</v>
      </c>
      <c r="AI196" s="26" t="e">
        <f>#REF!/SUM(#REF!)*100</f>
        <v>#REF!</v>
      </c>
      <c r="AJ196" s="26" t="e">
        <f>#REF!/SUM(#REF!)*100</f>
        <v>#REF!</v>
      </c>
      <c r="AL196" s="26" t="e">
        <f>L196/#REF!*100</f>
        <v>#REF!</v>
      </c>
      <c r="AM196" s="26" t="e">
        <f>N196/#REF!*100</f>
        <v>#REF!</v>
      </c>
      <c r="AN196" s="26" t="e">
        <f>P196/#REF!*100</f>
        <v>#REF!</v>
      </c>
      <c r="AO196" s="26" t="e">
        <f>R196/#REF!*100</f>
        <v>#REF!</v>
      </c>
      <c r="AP196" s="26" t="e">
        <f>T196/#REF!*100</f>
        <v>#REF!</v>
      </c>
      <c r="AQ196" s="26" t="e">
        <f>V196/#REF!*100</f>
        <v>#REF!</v>
      </c>
      <c r="AR196" s="26" t="e">
        <f>X196/#REF!*100</f>
        <v>#REF!</v>
      </c>
      <c r="AS196" s="26" t="e">
        <f>K196/#REF!*100</f>
        <v>#REF!</v>
      </c>
      <c r="AT196" s="26" t="e">
        <f>M196/#REF!*100</f>
        <v>#REF!</v>
      </c>
      <c r="AU196" s="26" t="e">
        <f>O196/#REF!*100</f>
        <v>#REF!</v>
      </c>
      <c r="AV196" s="26" t="e">
        <f>Q196/#REF!*100</f>
        <v>#REF!</v>
      </c>
      <c r="AW196" s="26" t="e">
        <f>S196/#REF!*100</f>
        <v>#REF!</v>
      </c>
      <c r="AX196" s="26" t="e">
        <f>U196/#REF!*100</f>
        <v>#REF!</v>
      </c>
      <c r="AY196" s="26" t="e">
        <f>W196/#REF!*100</f>
        <v>#REF!</v>
      </c>
      <c r="BA196" s="26" t="e">
        <f>C196/#REF!*100</f>
        <v>#REF!</v>
      </c>
      <c r="BB196" s="26" t="e">
        <f>E196/#REF!*100</f>
        <v>#REF!</v>
      </c>
      <c r="BC196" s="26" t="e">
        <f>G196/#REF!*100</f>
        <v>#REF!</v>
      </c>
      <c r="BD196" s="26" t="e">
        <f>I196/#REF!*100</f>
        <v>#REF!</v>
      </c>
      <c r="BE196" s="26" t="e">
        <f>B196/#REF!*100</f>
        <v>#REF!</v>
      </c>
      <c r="BF196" s="26" t="e">
        <f>D196/#REF!*100</f>
        <v>#REF!</v>
      </c>
      <c r="BG196" s="26" t="e">
        <f>F196/#REF!*100</f>
        <v>#REF!</v>
      </c>
      <c r="BH196" s="26" t="e">
        <f>H196/#REF!*100</f>
        <v>#REF!</v>
      </c>
      <c r="BJ196" s="2" t="str">
        <f t="shared" si="18"/>
        <v>42482</v>
      </c>
      <c r="CA196" s="64">
        <v>17.3</v>
      </c>
      <c r="CB196" s="65">
        <v>23.7</v>
      </c>
      <c r="CC196" s="65">
        <v>13.2</v>
      </c>
      <c r="CD196" s="65">
        <v>0</v>
      </c>
      <c r="CE196" s="65">
        <v>8.5</v>
      </c>
      <c r="CF196" s="66">
        <v>75</v>
      </c>
    </row>
    <row r="197" spans="1:84" ht="12.75">
      <c r="A197" s="53">
        <v>42485</v>
      </c>
      <c r="B197" s="54">
        <v>0.940549888959967</v>
      </c>
      <c r="C197" s="55">
        <v>1.3952959028831562</v>
      </c>
      <c r="D197" s="54">
        <v>0.21719631311060666</v>
      </c>
      <c r="E197" s="55">
        <v>0.2496206373292868</v>
      </c>
      <c r="F197" s="54">
        <v>0.015550380284358234</v>
      </c>
      <c r="G197" s="55">
        <v>0.11456752655538695</v>
      </c>
      <c r="H197" s="54">
        <v>0</v>
      </c>
      <c r="I197" s="55">
        <v>0</v>
      </c>
      <c r="J197" s="55"/>
      <c r="K197" s="54">
        <v>13.2607029852662</v>
      </c>
      <c r="L197" s="55">
        <v>10.513257986342945</v>
      </c>
      <c r="M197" s="54">
        <v>5.997407778621543</v>
      </c>
      <c r="N197" s="55">
        <v>4.550121855842185</v>
      </c>
      <c r="O197" s="54">
        <v>1.7209696755303343</v>
      </c>
      <c r="P197" s="55">
        <v>1.8577931931714722</v>
      </c>
      <c r="Q197" s="54">
        <v>3.377173122657862</v>
      </c>
      <c r="R197" s="55">
        <v>4.315179762063733</v>
      </c>
      <c r="S197" s="54">
        <v>1.262073777094511</v>
      </c>
      <c r="T197" s="55">
        <v>1.7234708892261001</v>
      </c>
      <c r="U197" s="54">
        <v>0.3738164023524556</v>
      </c>
      <c r="V197" s="55">
        <v>0.9696017185128984</v>
      </c>
      <c r="W197" s="54">
        <v>4.539565277218324</v>
      </c>
      <c r="X197" s="56">
        <v>3.817043730197269</v>
      </c>
      <c r="Z197" s="38" t="e">
        <f>SUM(#REF!)</f>
        <v>#REF!</v>
      </c>
      <c r="AA197" s="26" t="e">
        <f>SUM(#REF!)</f>
        <v>#REF!</v>
      </c>
      <c r="AB197" s="26" t="e">
        <f>Z197/#REF!*100</f>
        <v>#REF!</v>
      </c>
      <c r="AC197" s="26" t="e">
        <f>AA197/#REF!*100</f>
        <v>#REF!</v>
      </c>
      <c r="AD197" s="26" t="e">
        <f t="shared" si="16"/>
        <v>#REF!</v>
      </c>
      <c r="AE197" s="26" t="e">
        <f t="shared" si="17"/>
        <v>#REF!</v>
      </c>
      <c r="AF197" s="26"/>
      <c r="AG197" s="26" t="e">
        <f>#REF!/SUM(#REF!)*100</f>
        <v>#REF!</v>
      </c>
      <c r="AH197" s="26" t="e">
        <f>#REF!/SUM(#REF!)*100</f>
        <v>#REF!</v>
      </c>
      <c r="AI197" s="26" t="e">
        <f>#REF!/SUM(#REF!)*100</f>
        <v>#REF!</v>
      </c>
      <c r="AJ197" s="26" t="e">
        <f>#REF!/SUM(#REF!)*100</f>
        <v>#REF!</v>
      </c>
      <c r="AL197" s="26" t="e">
        <f>L197/#REF!*100</f>
        <v>#REF!</v>
      </c>
      <c r="AM197" s="26" t="e">
        <f>N197/#REF!*100</f>
        <v>#REF!</v>
      </c>
      <c r="AN197" s="26" t="e">
        <f>P197/#REF!*100</f>
        <v>#REF!</v>
      </c>
      <c r="AO197" s="26" t="e">
        <f>R197/#REF!*100</f>
        <v>#REF!</v>
      </c>
      <c r="AP197" s="26" t="e">
        <f>T197/#REF!*100</f>
        <v>#REF!</v>
      </c>
      <c r="AQ197" s="26" t="e">
        <f>V197/#REF!*100</f>
        <v>#REF!</v>
      </c>
      <c r="AR197" s="26" t="e">
        <f>X197/#REF!*100</f>
        <v>#REF!</v>
      </c>
      <c r="AS197" s="26" t="e">
        <f>K197/#REF!*100</f>
        <v>#REF!</v>
      </c>
      <c r="AT197" s="26" t="e">
        <f>M197/#REF!*100</f>
        <v>#REF!</v>
      </c>
      <c r="AU197" s="26" t="e">
        <f>O197/#REF!*100</f>
        <v>#REF!</v>
      </c>
      <c r="AV197" s="26" t="e">
        <f>Q197/#REF!*100</f>
        <v>#REF!</v>
      </c>
      <c r="AW197" s="26" t="e">
        <f>S197/#REF!*100</f>
        <v>#REF!</v>
      </c>
      <c r="AX197" s="26" t="e">
        <f>U197/#REF!*100</f>
        <v>#REF!</v>
      </c>
      <c r="AY197" s="26" t="e">
        <f>W197/#REF!*100</f>
        <v>#REF!</v>
      </c>
      <c r="BA197" s="26" t="e">
        <f>C197/#REF!*100</f>
        <v>#REF!</v>
      </c>
      <c r="BB197" s="26" t="e">
        <f>E197/#REF!*100</f>
        <v>#REF!</v>
      </c>
      <c r="BC197" s="26" t="e">
        <f>G197/#REF!*100</f>
        <v>#REF!</v>
      </c>
      <c r="BD197" s="26" t="e">
        <f>I197/#REF!*100</f>
        <v>#REF!</v>
      </c>
      <c r="BE197" s="26" t="e">
        <f>B197/#REF!*100</f>
        <v>#REF!</v>
      </c>
      <c r="BF197" s="26" t="e">
        <f>D197/#REF!*100</f>
        <v>#REF!</v>
      </c>
      <c r="BG197" s="26" t="e">
        <f>F197/#REF!*100</f>
        <v>#REF!</v>
      </c>
      <c r="BH197" s="26" t="e">
        <f>H197/#REF!*100</f>
        <v>#REF!</v>
      </c>
      <c r="BJ197" s="2" t="str">
        <f t="shared" si="18"/>
        <v>42485</v>
      </c>
      <c r="CA197" s="64">
        <v>18.1</v>
      </c>
      <c r="CB197" s="65">
        <v>23.1</v>
      </c>
      <c r="CC197" s="65">
        <v>13.5</v>
      </c>
      <c r="CD197" s="65">
        <v>0</v>
      </c>
      <c r="CE197" s="65">
        <v>8.7</v>
      </c>
      <c r="CF197" s="66">
        <v>55</v>
      </c>
    </row>
    <row r="198" spans="1:84" ht="12.75">
      <c r="A198" s="53">
        <v>42486</v>
      </c>
      <c r="B198" s="54">
        <v>0.791045142798184</v>
      </c>
      <c r="C198" s="55">
        <v>1.1891755185128983</v>
      </c>
      <c r="D198" s="54">
        <v>0.18142798184069336</v>
      </c>
      <c r="E198" s="55">
        <v>0.24721800708649472</v>
      </c>
      <c r="F198" s="54">
        <v>0.022291335022699133</v>
      </c>
      <c r="G198" s="55">
        <v>0.07979261506828528</v>
      </c>
      <c r="H198" s="54">
        <v>0</v>
      </c>
      <c r="I198" s="55">
        <v>0</v>
      </c>
      <c r="J198" s="55"/>
      <c r="K198" s="54">
        <v>13.428573393850598</v>
      </c>
      <c r="L198" s="55">
        <v>11.12795196707132</v>
      </c>
      <c r="M198" s="54">
        <v>6.001775642179116</v>
      </c>
      <c r="N198" s="55">
        <v>4.985250839150227</v>
      </c>
      <c r="O198" s="54">
        <v>1.8911099974411887</v>
      </c>
      <c r="P198" s="55">
        <v>2.0764325456752655</v>
      </c>
      <c r="Q198" s="54">
        <v>3.9924915983904246</v>
      </c>
      <c r="R198" s="55">
        <v>5.5612596811836115</v>
      </c>
      <c r="S198" s="54">
        <v>1.3853713420965745</v>
      </c>
      <c r="T198" s="55">
        <v>2.0535164127769345</v>
      </c>
      <c r="U198" s="54">
        <v>0.5112837293437887</v>
      </c>
      <c r="V198" s="55">
        <v>1.4029603426403643</v>
      </c>
      <c r="W198" s="54">
        <v>4.57440500755262</v>
      </c>
      <c r="X198" s="56">
        <v>4.50014944582701</v>
      </c>
      <c r="Z198" s="38" t="e">
        <f>SUM(#REF!)</f>
        <v>#REF!</v>
      </c>
      <c r="AA198" s="26" t="e">
        <f>SUM(#REF!)</f>
        <v>#REF!</v>
      </c>
      <c r="AB198" s="26" t="e">
        <f>Z198/#REF!*100</f>
        <v>#REF!</v>
      </c>
      <c r="AC198" s="26" t="e">
        <f>AA198/#REF!*100</f>
        <v>#REF!</v>
      </c>
      <c r="AD198" s="26" t="e">
        <f t="shared" si="16"/>
        <v>#REF!</v>
      </c>
      <c r="AE198" s="26" t="e">
        <f t="shared" si="17"/>
        <v>#REF!</v>
      </c>
      <c r="AF198" s="26"/>
      <c r="AG198" s="26" t="e">
        <f>#REF!/SUM(#REF!)*100</f>
        <v>#REF!</v>
      </c>
      <c r="AH198" s="26" t="e">
        <f>#REF!/SUM(#REF!)*100</f>
        <v>#REF!</v>
      </c>
      <c r="AI198" s="26" t="e">
        <f>#REF!/SUM(#REF!)*100</f>
        <v>#REF!</v>
      </c>
      <c r="AJ198" s="26" t="e">
        <f>#REF!/SUM(#REF!)*100</f>
        <v>#REF!</v>
      </c>
      <c r="AL198" s="26" t="e">
        <f>L198/#REF!*100</f>
        <v>#REF!</v>
      </c>
      <c r="AM198" s="26" t="e">
        <f>N198/#REF!*100</f>
        <v>#REF!</v>
      </c>
      <c r="AN198" s="26" t="e">
        <f>P198/#REF!*100</f>
        <v>#REF!</v>
      </c>
      <c r="AO198" s="26" t="e">
        <f>R198/#REF!*100</f>
        <v>#REF!</v>
      </c>
      <c r="AP198" s="26" t="e">
        <f>T198/#REF!*100</f>
        <v>#REF!</v>
      </c>
      <c r="AQ198" s="26" t="e">
        <f>V198/#REF!*100</f>
        <v>#REF!</v>
      </c>
      <c r="AR198" s="26" t="e">
        <f>X198/#REF!*100</f>
        <v>#REF!</v>
      </c>
      <c r="AS198" s="26" t="e">
        <f>K198/#REF!*100</f>
        <v>#REF!</v>
      </c>
      <c r="AT198" s="26" t="e">
        <f>M198/#REF!*100</f>
        <v>#REF!</v>
      </c>
      <c r="AU198" s="26" t="e">
        <f>O198/#REF!*100</f>
        <v>#REF!</v>
      </c>
      <c r="AV198" s="26" t="e">
        <f>Q198/#REF!*100</f>
        <v>#REF!</v>
      </c>
      <c r="AW198" s="26" t="e">
        <f>S198/#REF!*100</f>
        <v>#REF!</v>
      </c>
      <c r="AX198" s="26" t="e">
        <f>U198/#REF!*100</f>
        <v>#REF!</v>
      </c>
      <c r="AY198" s="26" t="e">
        <f>W198/#REF!*100</f>
        <v>#REF!</v>
      </c>
      <c r="BA198" s="26" t="e">
        <f>C198/#REF!*100</f>
        <v>#REF!</v>
      </c>
      <c r="BB198" s="26" t="e">
        <f>E198/#REF!*100</f>
        <v>#REF!</v>
      </c>
      <c r="BC198" s="26" t="e">
        <f>G198/#REF!*100</f>
        <v>#REF!</v>
      </c>
      <c r="BD198" s="26" t="e">
        <f>I198/#REF!*100</f>
        <v>#REF!</v>
      </c>
      <c r="BE198" s="26" t="e">
        <f>B198/#REF!*100</f>
        <v>#REF!</v>
      </c>
      <c r="BF198" s="26" t="e">
        <f>D198/#REF!*100</f>
        <v>#REF!</v>
      </c>
      <c r="BG198" s="26" t="e">
        <f>F198/#REF!*100</f>
        <v>#REF!</v>
      </c>
      <c r="BH198" s="26" t="e">
        <f>H198/#REF!*100</f>
        <v>#REF!</v>
      </c>
      <c r="BJ198" s="2" t="str">
        <f t="shared" si="18"/>
        <v>42486</v>
      </c>
      <c r="CA198" s="64">
        <v>19.2</v>
      </c>
      <c r="CB198" s="65">
        <v>25.1</v>
      </c>
      <c r="CC198" s="65">
        <v>14.2</v>
      </c>
      <c r="CD198" s="65">
        <v>0</v>
      </c>
      <c r="CE198" s="65">
        <v>10.9</v>
      </c>
      <c r="CF198" s="66">
        <v>66</v>
      </c>
    </row>
    <row r="199" spans="1:84" ht="12.75">
      <c r="A199" s="53">
        <v>42487</v>
      </c>
      <c r="B199" s="54">
        <v>0.8177667020644096</v>
      </c>
      <c r="C199" s="55">
        <v>1.176783004552352</v>
      </c>
      <c r="D199" s="54">
        <v>0.18263831544178366</v>
      </c>
      <c r="E199" s="55">
        <v>0.22824987355083462</v>
      </c>
      <c r="F199" s="54">
        <v>0.01334984860982659</v>
      </c>
      <c r="G199" s="55">
        <v>0.08801213960546282</v>
      </c>
      <c r="H199" s="54">
        <v>0</v>
      </c>
      <c r="I199" s="55">
        <v>0</v>
      </c>
      <c r="J199" s="55"/>
      <c r="K199" s="54">
        <v>13.23195214500413</v>
      </c>
      <c r="L199" s="55">
        <v>10.842346070713202</v>
      </c>
      <c r="M199" s="54">
        <v>5.716632259826589</v>
      </c>
      <c r="N199" s="55">
        <v>4.332205098937784</v>
      </c>
      <c r="O199" s="54">
        <v>1.8172977861684558</v>
      </c>
      <c r="P199" s="55">
        <v>1.8361333911987858</v>
      </c>
      <c r="Q199" s="54">
        <v>3.6059710589595375</v>
      </c>
      <c r="R199" s="55">
        <v>4.575549008345979</v>
      </c>
      <c r="S199" s="54">
        <v>1.2931648381915772</v>
      </c>
      <c r="T199" s="55">
        <v>1.5846422166616085</v>
      </c>
      <c r="U199" s="54">
        <v>0.4503824073080099</v>
      </c>
      <c r="V199" s="55">
        <v>0.9520426462822459</v>
      </c>
      <c r="W199" s="54">
        <v>4.303184106028076</v>
      </c>
      <c r="X199" s="56">
        <v>3.710460884522003</v>
      </c>
      <c r="Z199" s="38" t="e">
        <f>SUM(#REF!)</f>
        <v>#REF!</v>
      </c>
      <c r="AA199" s="26" t="e">
        <f>SUM(#REF!)</f>
        <v>#REF!</v>
      </c>
      <c r="AB199" s="26" t="e">
        <f>Z199/#REF!*100</f>
        <v>#REF!</v>
      </c>
      <c r="AC199" s="26" t="e">
        <f>AA199/#REF!*100</f>
        <v>#REF!</v>
      </c>
      <c r="AD199" s="26" t="e">
        <f t="shared" si="16"/>
        <v>#REF!</v>
      </c>
      <c r="AE199" s="26" t="e">
        <f t="shared" si="17"/>
        <v>#REF!</v>
      </c>
      <c r="AF199" s="26"/>
      <c r="AG199" s="26" t="e">
        <f>#REF!/SUM(#REF!)*100</f>
        <v>#REF!</v>
      </c>
      <c r="AH199" s="26" t="e">
        <f>#REF!/SUM(#REF!)*100</f>
        <v>#REF!</v>
      </c>
      <c r="AI199" s="26" t="e">
        <f>#REF!/SUM(#REF!)*100</f>
        <v>#REF!</v>
      </c>
      <c r="AJ199" s="26" t="e">
        <f>#REF!/SUM(#REF!)*100</f>
        <v>#REF!</v>
      </c>
      <c r="AL199" s="26" t="e">
        <f>L199/#REF!*100</f>
        <v>#REF!</v>
      </c>
      <c r="AM199" s="26" t="e">
        <f>N199/#REF!*100</f>
        <v>#REF!</v>
      </c>
      <c r="AN199" s="26" t="e">
        <f>P199/#REF!*100</f>
        <v>#REF!</v>
      </c>
      <c r="AO199" s="26" t="e">
        <f>R199/#REF!*100</f>
        <v>#REF!</v>
      </c>
      <c r="AP199" s="26" t="e">
        <f>T199/#REF!*100</f>
        <v>#REF!</v>
      </c>
      <c r="AQ199" s="26" t="e">
        <f>V199/#REF!*100</f>
        <v>#REF!</v>
      </c>
      <c r="AR199" s="26" t="e">
        <f>X199/#REF!*100</f>
        <v>#REF!</v>
      </c>
      <c r="AS199" s="26" t="e">
        <f>K199/#REF!*100</f>
        <v>#REF!</v>
      </c>
      <c r="AT199" s="26" t="e">
        <f>M199/#REF!*100</f>
        <v>#REF!</v>
      </c>
      <c r="AU199" s="26" t="e">
        <f>O199/#REF!*100</f>
        <v>#REF!</v>
      </c>
      <c r="AV199" s="26" t="e">
        <f>Q199/#REF!*100</f>
        <v>#REF!</v>
      </c>
      <c r="AW199" s="26" t="e">
        <f>S199/#REF!*100</f>
        <v>#REF!</v>
      </c>
      <c r="AX199" s="26" t="e">
        <f>U199/#REF!*100</f>
        <v>#REF!</v>
      </c>
      <c r="AY199" s="26" t="e">
        <f>W199/#REF!*100</f>
        <v>#REF!</v>
      </c>
      <c r="BA199" s="26" t="e">
        <f>C199/#REF!*100</f>
        <v>#REF!</v>
      </c>
      <c r="BB199" s="26" t="e">
        <f>E199/#REF!*100</f>
        <v>#REF!</v>
      </c>
      <c r="BC199" s="26" t="e">
        <f>G199/#REF!*100</f>
        <v>#REF!</v>
      </c>
      <c r="BD199" s="26" t="e">
        <f>I199/#REF!*100</f>
        <v>#REF!</v>
      </c>
      <c r="BE199" s="26" t="e">
        <f>B199/#REF!*100</f>
        <v>#REF!</v>
      </c>
      <c r="BF199" s="26" t="e">
        <f>D199/#REF!*100</f>
        <v>#REF!</v>
      </c>
      <c r="BG199" s="26" t="e">
        <f>F199/#REF!*100</f>
        <v>#REF!</v>
      </c>
      <c r="BH199" s="26" t="e">
        <f>H199/#REF!*100</f>
        <v>#REF!</v>
      </c>
      <c r="BJ199" s="2" t="str">
        <f t="shared" si="18"/>
        <v>42487</v>
      </c>
      <c r="CA199" s="64">
        <v>18.1</v>
      </c>
      <c r="CB199" s="65">
        <v>21.8</v>
      </c>
      <c r="CC199" s="65">
        <v>15.2</v>
      </c>
      <c r="CD199" s="65">
        <v>0</v>
      </c>
      <c r="CE199" s="65">
        <v>0.3</v>
      </c>
      <c r="CF199" s="66">
        <v>76</v>
      </c>
    </row>
    <row r="200" spans="1:84" ht="12.75">
      <c r="A200" s="53">
        <v>42488</v>
      </c>
      <c r="B200" s="54">
        <v>1.1779602978117258</v>
      </c>
      <c r="C200" s="55">
        <v>1.925518462367223</v>
      </c>
      <c r="D200" s="54">
        <v>0.23820992751445086</v>
      </c>
      <c r="E200" s="55">
        <v>0.29577642893778455</v>
      </c>
      <c r="F200" s="54">
        <v>0.016652903934764658</v>
      </c>
      <c r="G200" s="55">
        <v>0.07827516438543247</v>
      </c>
      <c r="H200" s="54">
        <v>0</v>
      </c>
      <c r="I200" s="55">
        <v>0</v>
      </c>
      <c r="J200" s="55"/>
      <c r="K200" s="54">
        <v>13.082367648389761</v>
      </c>
      <c r="L200" s="55">
        <v>9.131799788467376</v>
      </c>
      <c r="M200" s="54">
        <v>5.554497136044591</v>
      </c>
      <c r="N200" s="55">
        <v>3.336504542488619</v>
      </c>
      <c r="O200" s="54">
        <v>1.8934010983897605</v>
      </c>
      <c r="P200" s="55">
        <v>1.588662475569044</v>
      </c>
      <c r="Q200" s="54">
        <v>3.3716936678364986</v>
      </c>
      <c r="R200" s="55">
        <v>3.587056342792109</v>
      </c>
      <c r="S200" s="54">
        <v>1.1898293421428572</v>
      </c>
      <c r="T200" s="55">
        <v>1.100575448861912</v>
      </c>
      <c r="U200" s="54">
        <v>0.38331236156069365</v>
      </c>
      <c r="V200" s="55">
        <v>0.7991594899848256</v>
      </c>
      <c r="W200" s="54">
        <v>4.008766203963666</v>
      </c>
      <c r="X200" s="56">
        <v>2.7765964435508343</v>
      </c>
      <c r="Z200" s="38" t="e">
        <f>SUM(#REF!)</f>
        <v>#REF!</v>
      </c>
      <c r="AA200" s="26" t="e">
        <f>SUM(#REF!)</f>
        <v>#REF!</v>
      </c>
      <c r="AB200" s="26" t="e">
        <f>Z200/#REF!*100</f>
        <v>#REF!</v>
      </c>
      <c r="AC200" s="26" t="e">
        <f>AA200/#REF!*100</f>
        <v>#REF!</v>
      </c>
      <c r="AD200" s="26" t="e">
        <f t="shared" si="16"/>
        <v>#REF!</v>
      </c>
      <c r="AE200" s="26" t="e">
        <f t="shared" si="17"/>
        <v>#REF!</v>
      </c>
      <c r="AF200" s="26"/>
      <c r="AG200" s="26" t="e">
        <f>#REF!/SUM(#REF!)*100</f>
        <v>#REF!</v>
      </c>
      <c r="AH200" s="26" t="e">
        <f>#REF!/SUM(#REF!)*100</f>
        <v>#REF!</v>
      </c>
      <c r="AI200" s="26" t="e">
        <f>#REF!/SUM(#REF!)*100</f>
        <v>#REF!</v>
      </c>
      <c r="AJ200" s="26" t="e">
        <f>#REF!/SUM(#REF!)*100</f>
        <v>#REF!</v>
      </c>
      <c r="AL200" s="26" t="e">
        <f>L200/#REF!*100</f>
        <v>#REF!</v>
      </c>
      <c r="AM200" s="26" t="e">
        <f>N200/#REF!*100</f>
        <v>#REF!</v>
      </c>
      <c r="AN200" s="26" t="e">
        <f>P200/#REF!*100</f>
        <v>#REF!</v>
      </c>
      <c r="AO200" s="26" t="e">
        <f>R200/#REF!*100</f>
        <v>#REF!</v>
      </c>
      <c r="AP200" s="26" t="e">
        <f>T200/#REF!*100</f>
        <v>#REF!</v>
      </c>
      <c r="AQ200" s="26" t="e">
        <f>V200/#REF!*100</f>
        <v>#REF!</v>
      </c>
      <c r="AR200" s="26" t="e">
        <f>X200/#REF!*100</f>
        <v>#REF!</v>
      </c>
      <c r="AS200" s="26" t="e">
        <f>K200/#REF!*100</f>
        <v>#REF!</v>
      </c>
      <c r="AT200" s="26" t="e">
        <f>M200/#REF!*100</f>
        <v>#REF!</v>
      </c>
      <c r="AU200" s="26" t="e">
        <f>O200/#REF!*100</f>
        <v>#REF!</v>
      </c>
      <c r="AV200" s="26" t="e">
        <f>Q200/#REF!*100</f>
        <v>#REF!</v>
      </c>
      <c r="AW200" s="26" t="e">
        <f>S200/#REF!*100</f>
        <v>#REF!</v>
      </c>
      <c r="AX200" s="26" t="e">
        <f>U200/#REF!*100</f>
        <v>#REF!</v>
      </c>
      <c r="AY200" s="26" t="e">
        <f>W200/#REF!*100</f>
        <v>#REF!</v>
      </c>
      <c r="BA200" s="26" t="e">
        <f>C200/#REF!*100</f>
        <v>#REF!</v>
      </c>
      <c r="BB200" s="26" t="e">
        <f>E200/#REF!*100</f>
        <v>#REF!</v>
      </c>
      <c r="BC200" s="26" t="e">
        <f>G200/#REF!*100</f>
        <v>#REF!</v>
      </c>
      <c r="BD200" s="26" t="e">
        <f>I200/#REF!*100</f>
        <v>#REF!</v>
      </c>
      <c r="BE200" s="26" t="e">
        <f>B200/#REF!*100</f>
        <v>#REF!</v>
      </c>
      <c r="BF200" s="26" t="e">
        <f>D200/#REF!*100</f>
        <v>#REF!</v>
      </c>
      <c r="BG200" s="26" t="e">
        <f>F200/#REF!*100</f>
        <v>#REF!</v>
      </c>
      <c r="BH200" s="26" t="e">
        <f>H200/#REF!*100</f>
        <v>#REF!</v>
      </c>
      <c r="BJ200" s="2" t="str">
        <f t="shared" si="18"/>
        <v>42488</v>
      </c>
      <c r="CA200" s="64">
        <v>14.4</v>
      </c>
      <c r="CB200" s="65">
        <v>15.4</v>
      </c>
      <c r="CC200" s="65">
        <v>13.3</v>
      </c>
      <c r="CD200" s="65">
        <v>22</v>
      </c>
      <c r="CE200" s="65">
        <v>0</v>
      </c>
      <c r="CF200" s="66">
        <v>99</v>
      </c>
    </row>
    <row r="201" spans="1:84" ht="12.75">
      <c r="A201" s="53">
        <v>42492</v>
      </c>
      <c r="B201" s="54">
        <v>0.5580174795951417</v>
      </c>
      <c r="C201" s="55">
        <v>0.9225931301451379</v>
      </c>
      <c r="D201" s="54">
        <v>0.12082771030121457</v>
      </c>
      <c r="E201" s="55">
        <v>0.11429608127721336</v>
      </c>
      <c r="F201" s="54">
        <v>0.012550607287449392</v>
      </c>
      <c r="G201" s="55">
        <v>0.0665215287808418</v>
      </c>
      <c r="H201" s="54">
        <v>0</v>
      </c>
      <c r="I201" s="55">
        <v>0</v>
      </c>
      <c r="J201" s="55"/>
      <c r="K201" s="54">
        <v>10.230879271417004</v>
      </c>
      <c r="L201" s="55">
        <v>8.486555896952105</v>
      </c>
      <c r="M201" s="54">
        <v>4.186076476396761</v>
      </c>
      <c r="N201" s="55">
        <v>3.740886471988389</v>
      </c>
      <c r="O201" s="54">
        <v>1.4586960115910932</v>
      </c>
      <c r="P201" s="55">
        <v>1.7258967447024671</v>
      </c>
      <c r="Q201" s="54">
        <v>2.469934676194332</v>
      </c>
      <c r="R201" s="55">
        <v>3.9871465013062406</v>
      </c>
      <c r="S201" s="54">
        <v>0.9723006615506072</v>
      </c>
      <c r="T201" s="55">
        <v>1.5048803397677792</v>
      </c>
      <c r="U201" s="54">
        <v>0.29039656251012147</v>
      </c>
      <c r="V201" s="55">
        <v>0.9940264137880986</v>
      </c>
      <c r="W201" s="54">
        <v>3.170524109271255</v>
      </c>
      <c r="X201" s="56">
        <v>3.4706315696661827</v>
      </c>
      <c r="Z201" s="38" t="e">
        <f>SUM(#REF!)</f>
        <v>#REF!</v>
      </c>
      <c r="AA201" s="26" t="e">
        <f>SUM(#REF!)</f>
        <v>#REF!</v>
      </c>
      <c r="AB201" s="26" t="e">
        <f>Z201/#REF!*100</f>
        <v>#REF!</v>
      </c>
      <c r="AC201" s="26" t="e">
        <f>AA201/#REF!*100</f>
        <v>#REF!</v>
      </c>
      <c r="AD201" s="26" t="e">
        <f t="shared" si="16"/>
        <v>#REF!</v>
      </c>
      <c r="AE201" s="26" t="e">
        <f t="shared" si="17"/>
        <v>#REF!</v>
      </c>
      <c r="AF201" s="26"/>
      <c r="AG201" s="26" t="e">
        <f>#REF!/SUM(#REF!)*100</f>
        <v>#REF!</v>
      </c>
      <c r="AH201" s="26" t="e">
        <f>#REF!/SUM(#REF!)*100</f>
        <v>#REF!</v>
      </c>
      <c r="AI201" s="26" t="e">
        <f>#REF!/SUM(#REF!)*100</f>
        <v>#REF!</v>
      </c>
      <c r="AJ201" s="26" t="e">
        <f>#REF!/SUM(#REF!)*100</f>
        <v>#REF!</v>
      </c>
      <c r="AL201" s="26" t="e">
        <f>L201/#REF!*100</f>
        <v>#REF!</v>
      </c>
      <c r="AM201" s="26" t="e">
        <f>N201/#REF!*100</f>
        <v>#REF!</v>
      </c>
      <c r="AN201" s="26" t="e">
        <f>P201/#REF!*100</f>
        <v>#REF!</v>
      </c>
      <c r="AO201" s="26" t="e">
        <f>R201/#REF!*100</f>
        <v>#REF!</v>
      </c>
      <c r="AP201" s="26" t="e">
        <f>T201/#REF!*100</f>
        <v>#REF!</v>
      </c>
      <c r="AQ201" s="26" t="e">
        <f>V201/#REF!*100</f>
        <v>#REF!</v>
      </c>
      <c r="AR201" s="26" t="e">
        <f>X201/#REF!*100</f>
        <v>#REF!</v>
      </c>
      <c r="AS201" s="26" t="e">
        <f>K201/#REF!*100</f>
        <v>#REF!</v>
      </c>
      <c r="AT201" s="26" t="e">
        <f>M201/#REF!*100</f>
        <v>#REF!</v>
      </c>
      <c r="AU201" s="26" t="e">
        <f>O201/#REF!*100</f>
        <v>#REF!</v>
      </c>
      <c r="AV201" s="26" t="e">
        <f>Q201/#REF!*100</f>
        <v>#REF!</v>
      </c>
      <c r="AW201" s="26" t="e">
        <f>S201/#REF!*100</f>
        <v>#REF!</v>
      </c>
      <c r="AX201" s="26" t="e">
        <f>U201/#REF!*100</f>
        <v>#REF!</v>
      </c>
      <c r="AY201" s="26" t="e">
        <f>W201/#REF!*100</f>
        <v>#REF!</v>
      </c>
      <c r="BA201" s="26" t="e">
        <f>C201/#REF!*100</f>
        <v>#REF!</v>
      </c>
      <c r="BB201" s="26" t="e">
        <f>E201/#REF!*100</f>
        <v>#REF!</v>
      </c>
      <c r="BC201" s="26" t="e">
        <f>G201/#REF!*100</f>
        <v>#REF!</v>
      </c>
      <c r="BD201" s="26" t="e">
        <f>I201/#REF!*100</f>
        <v>#REF!</v>
      </c>
      <c r="BE201" s="26" t="e">
        <f>B201/#REF!*100</f>
        <v>#REF!</v>
      </c>
      <c r="BF201" s="26" t="e">
        <f>D201/#REF!*100</f>
        <v>#REF!</v>
      </c>
      <c r="BG201" s="26" t="e">
        <f>F201/#REF!*100</f>
        <v>#REF!</v>
      </c>
      <c r="BH201" s="26" t="e">
        <f>H201/#REF!*100</f>
        <v>#REF!</v>
      </c>
      <c r="BJ201" s="2" t="str">
        <f t="shared" si="18"/>
        <v>42492</v>
      </c>
      <c r="CA201" s="64">
        <v>17.4</v>
      </c>
      <c r="CB201" s="65">
        <v>21.4</v>
      </c>
      <c r="CC201" s="65">
        <v>13.2</v>
      </c>
      <c r="CD201" s="65">
        <v>0</v>
      </c>
      <c r="CE201" s="65">
        <v>3.5</v>
      </c>
      <c r="CF201" s="66">
        <v>73</v>
      </c>
    </row>
    <row r="202" spans="1:84" ht="12.75">
      <c r="A202" s="53">
        <v>42496</v>
      </c>
      <c r="B202" s="54">
        <v>0.40771961956275304</v>
      </c>
      <c r="C202" s="55">
        <v>0.5257619738751814</v>
      </c>
      <c r="D202" s="54">
        <v>0.08277103013927126</v>
      </c>
      <c r="E202" s="55">
        <v>0.09107402031930334</v>
      </c>
      <c r="F202" s="54">
        <v>0.006477732793522267</v>
      </c>
      <c r="G202" s="55">
        <v>0.038461538461538464</v>
      </c>
      <c r="H202" s="54">
        <v>0</v>
      </c>
      <c r="I202" s="55">
        <v>0</v>
      </c>
      <c r="J202" s="55"/>
      <c r="K202" s="54">
        <v>10.7055004397166</v>
      </c>
      <c r="L202" s="55">
        <v>9.247631299564587</v>
      </c>
      <c r="M202" s="54">
        <v>4.6119020981376515</v>
      </c>
      <c r="N202" s="55">
        <v>3.7549510238026125</v>
      </c>
      <c r="O202" s="54">
        <v>1.5254209971295547</v>
      </c>
      <c r="P202" s="55">
        <v>1.7227866473149491</v>
      </c>
      <c r="Q202" s="54">
        <v>2.6042440072469635</v>
      </c>
      <c r="R202" s="55">
        <v>3.8647468883889693</v>
      </c>
      <c r="S202" s="54">
        <v>1.0156079682793522</v>
      </c>
      <c r="T202" s="55">
        <v>1.4170546435413642</v>
      </c>
      <c r="U202" s="54">
        <v>0.33370627910121453</v>
      </c>
      <c r="V202" s="55">
        <v>1.1233027978229317</v>
      </c>
      <c r="W202" s="54">
        <v>3.5142541073279348</v>
      </c>
      <c r="X202" s="56">
        <v>3.356681054862119</v>
      </c>
      <c r="Z202" s="38" t="e">
        <f>SUM(#REF!)</f>
        <v>#REF!</v>
      </c>
      <c r="AA202" s="26" t="e">
        <f>SUM(#REF!)</f>
        <v>#REF!</v>
      </c>
      <c r="AB202" s="26" t="e">
        <f>Z202/#REF!*100</f>
        <v>#REF!</v>
      </c>
      <c r="AC202" s="26" t="e">
        <f>AA202/#REF!*100</f>
        <v>#REF!</v>
      </c>
      <c r="AD202" s="26" t="e">
        <f t="shared" si="16"/>
        <v>#REF!</v>
      </c>
      <c r="AE202" s="26" t="e">
        <f t="shared" si="17"/>
        <v>#REF!</v>
      </c>
      <c r="AF202" s="26"/>
      <c r="AG202" s="26" t="e">
        <f>#REF!/SUM(#REF!)*100</f>
        <v>#REF!</v>
      </c>
      <c r="AH202" s="26" t="e">
        <f>#REF!/SUM(#REF!)*100</f>
        <v>#REF!</v>
      </c>
      <c r="AI202" s="26" t="e">
        <f>#REF!/SUM(#REF!)*100</f>
        <v>#REF!</v>
      </c>
      <c r="AJ202" s="26" t="e">
        <f>#REF!/SUM(#REF!)*100</f>
        <v>#REF!</v>
      </c>
      <c r="AL202" s="26" t="e">
        <f>L202/#REF!*100</f>
        <v>#REF!</v>
      </c>
      <c r="AM202" s="26" t="e">
        <f>N202/#REF!*100</f>
        <v>#REF!</v>
      </c>
      <c r="AN202" s="26" t="e">
        <f>P202/#REF!*100</f>
        <v>#REF!</v>
      </c>
      <c r="AO202" s="26" t="e">
        <f>R202/#REF!*100</f>
        <v>#REF!</v>
      </c>
      <c r="AP202" s="26" t="e">
        <f>T202/#REF!*100</f>
        <v>#REF!</v>
      </c>
      <c r="AQ202" s="26" t="e">
        <f>V202/#REF!*100</f>
        <v>#REF!</v>
      </c>
      <c r="AR202" s="26" t="e">
        <f>X202/#REF!*100</f>
        <v>#REF!</v>
      </c>
      <c r="AS202" s="26" t="e">
        <f>K202/#REF!*100</f>
        <v>#REF!</v>
      </c>
      <c r="AT202" s="26" t="e">
        <f>M202/#REF!*100</f>
        <v>#REF!</v>
      </c>
      <c r="AU202" s="26" t="e">
        <f>O202/#REF!*100</f>
        <v>#REF!</v>
      </c>
      <c r="AV202" s="26" t="e">
        <f>Q202/#REF!*100</f>
        <v>#REF!</v>
      </c>
      <c r="AW202" s="26" t="e">
        <f>S202/#REF!*100</f>
        <v>#REF!</v>
      </c>
      <c r="AX202" s="26" t="e">
        <f>U202/#REF!*100</f>
        <v>#REF!</v>
      </c>
      <c r="AY202" s="26" t="e">
        <f>W202/#REF!*100</f>
        <v>#REF!</v>
      </c>
      <c r="BA202" s="26" t="e">
        <f>C202/#REF!*100</f>
        <v>#REF!</v>
      </c>
      <c r="BB202" s="26" t="e">
        <f>E202/#REF!*100</f>
        <v>#REF!</v>
      </c>
      <c r="BC202" s="26" t="e">
        <f>G202/#REF!*100</f>
        <v>#REF!</v>
      </c>
      <c r="BD202" s="26" t="e">
        <f>I202/#REF!*100</f>
        <v>#REF!</v>
      </c>
      <c r="BE202" s="26" t="e">
        <f>B202/#REF!*100</f>
        <v>#REF!</v>
      </c>
      <c r="BF202" s="26" t="e">
        <f>D202/#REF!*100</f>
        <v>#REF!</v>
      </c>
      <c r="BG202" s="26" t="e">
        <f>F202/#REF!*100</f>
        <v>#REF!</v>
      </c>
      <c r="BH202" s="26" t="e">
        <f>H202/#REF!*100</f>
        <v>#REF!</v>
      </c>
      <c r="BJ202" s="2" t="str">
        <f t="shared" si="18"/>
        <v>42496</v>
      </c>
      <c r="CA202" s="64">
        <v>18.1</v>
      </c>
      <c r="CB202" s="65">
        <v>22.5</v>
      </c>
      <c r="CC202" s="65">
        <v>15.2</v>
      </c>
      <c r="CD202" s="65">
        <v>2.5</v>
      </c>
      <c r="CE202" s="65">
        <v>0.1</v>
      </c>
      <c r="CF202" s="66">
        <v>65</v>
      </c>
    </row>
    <row r="203" spans="1:84" ht="12.75">
      <c r="A203" s="53">
        <v>42499</v>
      </c>
      <c r="B203" s="54">
        <v>0.3774002313477733</v>
      </c>
      <c r="C203" s="55">
        <v>0.5106261662844703</v>
      </c>
      <c r="D203" s="54">
        <v>0.09265182186234817</v>
      </c>
      <c r="E203" s="55">
        <v>0.059506531204644414</v>
      </c>
      <c r="F203" s="54">
        <v>0.005870445344129555</v>
      </c>
      <c r="G203" s="55">
        <v>0.0420899854862119</v>
      </c>
      <c r="H203" s="54">
        <v>0</v>
      </c>
      <c r="I203" s="55">
        <v>0</v>
      </c>
      <c r="J203" s="55"/>
      <c r="K203" s="54">
        <v>12.85436233805668</v>
      </c>
      <c r="L203" s="55">
        <v>9.924813551233672</v>
      </c>
      <c r="M203" s="54">
        <v>6.160683024817813</v>
      </c>
      <c r="N203" s="55">
        <v>3.940803536139332</v>
      </c>
      <c r="O203" s="54">
        <v>1.7946967506194331</v>
      </c>
      <c r="P203" s="55">
        <v>1.6435897435413642</v>
      </c>
      <c r="Q203" s="54">
        <v>2.8813177814170037</v>
      </c>
      <c r="R203" s="55">
        <v>3.349942824528302</v>
      </c>
      <c r="S203" s="54">
        <v>1.0740155256356276</v>
      </c>
      <c r="T203" s="55">
        <v>1.3092171979680696</v>
      </c>
      <c r="U203" s="54">
        <v>0.3732429412550607</v>
      </c>
      <c r="V203" s="55">
        <v>0.835964350072569</v>
      </c>
      <c r="W203" s="54">
        <v>4.426674260283401</v>
      </c>
      <c r="X203" s="56">
        <v>3.216298167198839</v>
      </c>
      <c r="Z203" s="38" t="e">
        <f>SUM(#REF!)</f>
        <v>#REF!</v>
      </c>
      <c r="AA203" s="26" t="e">
        <f>SUM(#REF!)</f>
        <v>#REF!</v>
      </c>
      <c r="AB203" s="26" t="e">
        <f>Z203/#REF!*100</f>
        <v>#REF!</v>
      </c>
      <c r="AC203" s="26" t="e">
        <f>AA203/#REF!*100</f>
        <v>#REF!</v>
      </c>
      <c r="AD203" s="26" t="e">
        <f t="shared" si="16"/>
        <v>#REF!</v>
      </c>
      <c r="AE203" s="26" t="e">
        <f t="shared" si="17"/>
        <v>#REF!</v>
      </c>
      <c r="AF203" s="26"/>
      <c r="AG203" s="26" t="e">
        <f>#REF!/SUM(#REF!)*100</f>
        <v>#REF!</v>
      </c>
      <c r="AH203" s="26" t="e">
        <f>#REF!/SUM(#REF!)*100</f>
        <v>#REF!</v>
      </c>
      <c r="AI203" s="26" t="e">
        <f>#REF!/SUM(#REF!)*100</f>
        <v>#REF!</v>
      </c>
      <c r="AJ203" s="26" t="e">
        <f>#REF!/SUM(#REF!)*100</f>
        <v>#REF!</v>
      </c>
      <c r="AL203" s="26" t="e">
        <f>L203/#REF!*100</f>
        <v>#REF!</v>
      </c>
      <c r="AM203" s="26" t="e">
        <f>N203/#REF!*100</f>
        <v>#REF!</v>
      </c>
      <c r="AN203" s="26" t="e">
        <f>P203/#REF!*100</f>
        <v>#REF!</v>
      </c>
      <c r="AO203" s="26" t="e">
        <f>R203/#REF!*100</f>
        <v>#REF!</v>
      </c>
      <c r="AP203" s="26" t="e">
        <f>T203/#REF!*100</f>
        <v>#REF!</v>
      </c>
      <c r="AQ203" s="26" t="e">
        <f>V203/#REF!*100</f>
        <v>#REF!</v>
      </c>
      <c r="AR203" s="26" t="e">
        <f>X203/#REF!*100</f>
        <v>#REF!</v>
      </c>
      <c r="AS203" s="26" t="e">
        <f>K203/#REF!*100</f>
        <v>#REF!</v>
      </c>
      <c r="AT203" s="26" t="e">
        <f>M203/#REF!*100</f>
        <v>#REF!</v>
      </c>
      <c r="AU203" s="26" t="e">
        <f>O203/#REF!*100</f>
        <v>#REF!</v>
      </c>
      <c r="AV203" s="26" t="e">
        <f>Q203/#REF!*100</f>
        <v>#REF!</v>
      </c>
      <c r="AW203" s="26" t="e">
        <f>S203/#REF!*100</f>
        <v>#REF!</v>
      </c>
      <c r="AX203" s="26" t="e">
        <f>U203/#REF!*100</f>
        <v>#REF!</v>
      </c>
      <c r="AY203" s="26" t="e">
        <f>W203/#REF!*100</f>
        <v>#REF!</v>
      </c>
      <c r="BA203" s="26" t="e">
        <f>C203/#REF!*100</f>
        <v>#REF!</v>
      </c>
      <c r="BB203" s="26" t="e">
        <f>E203/#REF!*100</f>
        <v>#REF!</v>
      </c>
      <c r="BC203" s="26" t="e">
        <f>G203/#REF!*100</f>
        <v>#REF!</v>
      </c>
      <c r="BD203" s="26" t="e">
        <f>I203/#REF!*100</f>
        <v>#REF!</v>
      </c>
      <c r="BE203" s="26" t="e">
        <f>B203/#REF!*100</f>
        <v>#REF!</v>
      </c>
      <c r="BF203" s="26" t="e">
        <f>D203/#REF!*100</f>
        <v>#REF!</v>
      </c>
      <c r="BG203" s="26" t="e">
        <f>F203/#REF!*100</f>
        <v>#REF!</v>
      </c>
      <c r="BH203" s="26" t="e">
        <f>H203/#REF!*100</f>
        <v>#REF!</v>
      </c>
      <c r="BJ203" s="2" t="str">
        <f t="shared" si="18"/>
        <v>42499</v>
      </c>
      <c r="CA203" s="64">
        <v>18.5</v>
      </c>
      <c r="CB203" s="65">
        <v>21.8</v>
      </c>
      <c r="CC203" s="65">
        <v>16.2</v>
      </c>
      <c r="CD203" s="65">
        <v>19</v>
      </c>
      <c r="CE203" s="65">
        <v>0</v>
      </c>
      <c r="CF203" s="66">
        <v>80</v>
      </c>
    </row>
    <row r="204" spans="1:84" ht="12.75">
      <c r="A204" s="53">
        <v>42500</v>
      </c>
      <c r="B204" s="54">
        <v>0.36619915172469636</v>
      </c>
      <c r="C204" s="55">
        <v>0.4485797221625545</v>
      </c>
      <c r="D204" s="54">
        <v>0.08104588394048583</v>
      </c>
      <c r="E204" s="55">
        <v>0.05878084179970972</v>
      </c>
      <c r="F204" s="54">
        <v>0.0066801619433198385</v>
      </c>
      <c r="G204" s="55">
        <v>0.016690856313497822</v>
      </c>
      <c r="H204" s="54">
        <v>0</v>
      </c>
      <c r="I204" s="55">
        <v>0</v>
      </c>
      <c r="J204" s="55"/>
      <c r="K204" s="54">
        <v>12.89506102534413</v>
      </c>
      <c r="L204" s="55">
        <v>10.572370396952104</v>
      </c>
      <c r="M204" s="54">
        <v>5.824351374008097</v>
      </c>
      <c r="N204" s="55">
        <v>4.4699520605224965</v>
      </c>
      <c r="O204" s="54">
        <v>1.8715659340485828</v>
      </c>
      <c r="P204" s="55">
        <v>1.9055636187227867</v>
      </c>
      <c r="Q204" s="54">
        <v>3.3244436906072874</v>
      </c>
      <c r="R204" s="55">
        <v>4.467141663425254</v>
      </c>
      <c r="S204" s="54">
        <v>1.1175945781619434</v>
      </c>
      <c r="T204" s="55">
        <v>1.526077381712627</v>
      </c>
      <c r="U204" s="54">
        <v>0.4445927318218624</v>
      </c>
      <c r="V204" s="55">
        <v>1.322780992597968</v>
      </c>
      <c r="W204" s="54">
        <v>4.297572221983805</v>
      </c>
      <c r="X204" s="56">
        <v>3.495325743396226</v>
      </c>
      <c r="Z204" s="38" t="e">
        <f>SUM(#REF!)</f>
        <v>#REF!</v>
      </c>
      <c r="AA204" s="26" t="e">
        <f>SUM(#REF!)</f>
        <v>#REF!</v>
      </c>
      <c r="AB204" s="26" t="e">
        <f>Z204/#REF!*100</f>
        <v>#REF!</v>
      </c>
      <c r="AC204" s="26" t="e">
        <f>AA204/#REF!*100</f>
        <v>#REF!</v>
      </c>
      <c r="AD204" s="26" t="e">
        <f t="shared" si="16"/>
        <v>#REF!</v>
      </c>
      <c r="AE204" s="26" t="e">
        <f t="shared" si="17"/>
        <v>#REF!</v>
      </c>
      <c r="AF204" s="26"/>
      <c r="AG204" s="26" t="e">
        <f>#REF!/SUM(#REF!)*100</f>
        <v>#REF!</v>
      </c>
      <c r="AH204" s="26" t="e">
        <f>#REF!/SUM(#REF!)*100</f>
        <v>#REF!</v>
      </c>
      <c r="AI204" s="26" t="e">
        <f>#REF!/SUM(#REF!)*100</f>
        <v>#REF!</v>
      </c>
      <c r="AJ204" s="26" t="e">
        <f>#REF!/SUM(#REF!)*100</f>
        <v>#REF!</v>
      </c>
      <c r="AL204" s="26" t="e">
        <f>L204/#REF!*100</f>
        <v>#REF!</v>
      </c>
      <c r="AM204" s="26" t="e">
        <f>N204/#REF!*100</f>
        <v>#REF!</v>
      </c>
      <c r="AN204" s="26" t="e">
        <f>P204/#REF!*100</f>
        <v>#REF!</v>
      </c>
      <c r="AO204" s="26" t="e">
        <f>R204/#REF!*100</f>
        <v>#REF!</v>
      </c>
      <c r="AP204" s="26" t="e">
        <f>T204/#REF!*100</f>
        <v>#REF!</v>
      </c>
      <c r="AQ204" s="26" t="e">
        <f>V204/#REF!*100</f>
        <v>#REF!</v>
      </c>
      <c r="AR204" s="26" t="e">
        <f>X204/#REF!*100</f>
        <v>#REF!</v>
      </c>
      <c r="AS204" s="26" t="e">
        <f>K204/#REF!*100</f>
        <v>#REF!</v>
      </c>
      <c r="AT204" s="26" t="e">
        <f>M204/#REF!*100</f>
        <v>#REF!</v>
      </c>
      <c r="AU204" s="26" t="e">
        <f>O204/#REF!*100</f>
        <v>#REF!</v>
      </c>
      <c r="AV204" s="26" t="e">
        <f>Q204/#REF!*100</f>
        <v>#REF!</v>
      </c>
      <c r="AW204" s="26" t="e">
        <f>S204/#REF!*100</f>
        <v>#REF!</v>
      </c>
      <c r="AX204" s="26" t="e">
        <f>U204/#REF!*100</f>
        <v>#REF!</v>
      </c>
      <c r="AY204" s="26" t="e">
        <f>W204/#REF!*100</f>
        <v>#REF!</v>
      </c>
      <c r="BA204" s="26" t="e">
        <f>C204/#REF!*100</f>
        <v>#REF!</v>
      </c>
      <c r="BB204" s="26" t="e">
        <f>E204/#REF!*100</f>
        <v>#REF!</v>
      </c>
      <c r="BC204" s="26" t="e">
        <f>G204/#REF!*100</f>
        <v>#REF!</v>
      </c>
      <c r="BD204" s="26" t="e">
        <f>I204/#REF!*100</f>
        <v>#REF!</v>
      </c>
      <c r="BE204" s="26" t="e">
        <f>B204/#REF!*100</f>
        <v>#REF!</v>
      </c>
      <c r="BF204" s="26" t="e">
        <f>D204/#REF!*100</f>
        <v>#REF!</v>
      </c>
      <c r="BG204" s="26" t="e">
        <f>F204/#REF!*100</f>
        <v>#REF!</v>
      </c>
      <c r="BH204" s="26" t="e">
        <f>H204/#REF!*100</f>
        <v>#REF!</v>
      </c>
      <c r="BJ204" s="2" t="str">
        <f t="shared" si="18"/>
        <v>42500</v>
      </c>
      <c r="CA204" s="64">
        <v>18.4</v>
      </c>
      <c r="CB204" s="65">
        <v>22.6</v>
      </c>
      <c r="CC204" s="65">
        <v>16.1</v>
      </c>
      <c r="CD204" s="65">
        <v>6</v>
      </c>
      <c r="CE204" s="65">
        <v>0.1</v>
      </c>
      <c r="CF204" s="66">
        <v>91</v>
      </c>
    </row>
    <row r="205" spans="1:84" ht="12.75">
      <c r="A205" s="53">
        <v>42501</v>
      </c>
      <c r="B205" s="54">
        <v>0.3360323886639676</v>
      </c>
      <c r="C205" s="55">
        <v>0.34408044785195935</v>
      </c>
      <c r="D205" s="54">
        <v>0.06070175438582996</v>
      </c>
      <c r="E205" s="55">
        <v>0.04862119013062409</v>
      </c>
      <c r="F205" s="54">
        <v>0.009716599190283401</v>
      </c>
      <c r="G205" s="55">
        <v>0.05878084179970972</v>
      </c>
      <c r="H205" s="54">
        <v>0</v>
      </c>
      <c r="I205" s="55">
        <v>0</v>
      </c>
      <c r="J205" s="55"/>
      <c r="K205" s="54">
        <v>12.901461642267206</v>
      </c>
      <c r="L205" s="55">
        <v>10.46327508969521</v>
      </c>
      <c r="M205" s="54">
        <v>5.965822841133604</v>
      </c>
      <c r="N205" s="55">
        <v>4.447922203628447</v>
      </c>
      <c r="O205" s="54">
        <v>1.8955947561133604</v>
      </c>
      <c r="P205" s="55">
        <v>1.8733913885341076</v>
      </c>
      <c r="Q205" s="54">
        <v>3.5218048820242918</v>
      </c>
      <c r="R205" s="55">
        <v>4.412092938461538</v>
      </c>
      <c r="S205" s="54">
        <v>1.227369014251012</v>
      </c>
      <c r="T205" s="55">
        <v>1.6961824339187226</v>
      </c>
      <c r="U205" s="54">
        <v>0.5252294197165992</v>
      </c>
      <c r="V205" s="55">
        <v>1.1383349355587808</v>
      </c>
      <c r="W205" s="54">
        <v>4.49036911805668</v>
      </c>
      <c r="X205" s="56">
        <v>3.748625902467344</v>
      </c>
      <c r="Z205" s="38" t="e">
        <f>SUM(#REF!)</f>
        <v>#REF!</v>
      </c>
      <c r="AA205" s="26" t="e">
        <f>SUM(#REF!)</f>
        <v>#REF!</v>
      </c>
      <c r="AB205" s="26" t="e">
        <f>Z205/#REF!*100</f>
        <v>#REF!</v>
      </c>
      <c r="AC205" s="26" t="e">
        <f>AA205/#REF!*100</f>
        <v>#REF!</v>
      </c>
      <c r="AD205" s="26" t="e">
        <f t="shared" si="16"/>
        <v>#REF!</v>
      </c>
      <c r="AE205" s="26" t="e">
        <f t="shared" si="17"/>
        <v>#REF!</v>
      </c>
      <c r="AF205" s="26"/>
      <c r="AG205" s="26" t="e">
        <f>#REF!/SUM(#REF!)*100</f>
        <v>#REF!</v>
      </c>
      <c r="AH205" s="26" t="e">
        <f>#REF!/SUM(#REF!)*100</f>
        <v>#REF!</v>
      </c>
      <c r="AI205" s="26" t="e">
        <f>#REF!/SUM(#REF!)*100</f>
        <v>#REF!</v>
      </c>
      <c r="AJ205" s="26" t="e">
        <f>#REF!/SUM(#REF!)*100</f>
        <v>#REF!</v>
      </c>
      <c r="AL205" s="26" t="e">
        <f>L205/#REF!*100</f>
        <v>#REF!</v>
      </c>
      <c r="AM205" s="26" t="e">
        <f>N205/#REF!*100</f>
        <v>#REF!</v>
      </c>
      <c r="AN205" s="26" t="e">
        <f>P205/#REF!*100</f>
        <v>#REF!</v>
      </c>
      <c r="AO205" s="26" t="e">
        <f>R205/#REF!*100</f>
        <v>#REF!</v>
      </c>
      <c r="AP205" s="26" t="e">
        <f>T205/#REF!*100</f>
        <v>#REF!</v>
      </c>
      <c r="AQ205" s="26" t="e">
        <f>V205/#REF!*100</f>
        <v>#REF!</v>
      </c>
      <c r="AR205" s="26" t="e">
        <f>X205/#REF!*100</f>
        <v>#REF!</v>
      </c>
      <c r="AS205" s="26" t="e">
        <f>K205/#REF!*100</f>
        <v>#REF!</v>
      </c>
      <c r="AT205" s="26" t="e">
        <f>M205/#REF!*100</f>
        <v>#REF!</v>
      </c>
      <c r="AU205" s="26" t="e">
        <f>O205/#REF!*100</f>
        <v>#REF!</v>
      </c>
      <c r="AV205" s="26" t="e">
        <f>Q205/#REF!*100</f>
        <v>#REF!</v>
      </c>
      <c r="AW205" s="26" t="e">
        <f>S205/#REF!*100</f>
        <v>#REF!</v>
      </c>
      <c r="AX205" s="26" t="e">
        <f>U205/#REF!*100</f>
        <v>#REF!</v>
      </c>
      <c r="AY205" s="26" t="e">
        <f>W205/#REF!*100</f>
        <v>#REF!</v>
      </c>
      <c r="BA205" s="26" t="e">
        <f>C205/#REF!*100</f>
        <v>#REF!</v>
      </c>
      <c r="BB205" s="26" t="e">
        <f>E205/#REF!*100</f>
        <v>#REF!</v>
      </c>
      <c r="BC205" s="26" t="e">
        <f>G205/#REF!*100</f>
        <v>#REF!</v>
      </c>
      <c r="BD205" s="26" t="e">
        <f>I205/#REF!*100</f>
        <v>#REF!</v>
      </c>
      <c r="BE205" s="26" t="e">
        <f>B205/#REF!*100</f>
        <v>#REF!</v>
      </c>
      <c r="BF205" s="26" t="e">
        <f>D205/#REF!*100</f>
        <v>#REF!</v>
      </c>
      <c r="BG205" s="26" t="e">
        <f>F205/#REF!*100</f>
        <v>#REF!</v>
      </c>
      <c r="BH205" s="26" t="e">
        <f>H205/#REF!*100</f>
        <v>#REF!</v>
      </c>
      <c r="BJ205" s="2" t="str">
        <f t="shared" si="18"/>
        <v>42501</v>
      </c>
      <c r="CA205" s="64">
        <v>21.4</v>
      </c>
      <c r="CB205" s="65">
        <v>27.1</v>
      </c>
      <c r="CC205" s="65">
        <v>16</v>
      </c>
      <c r="CD205" s="65">
        <v>5.5</v>
      </c>
      <c r="CE205" s="65">
        <v>1.7</v>
      </c>
      <c r="CF205" s="66">
        <v>81</v>
      </c>
    </row>
    <row r="206" spans="1:84" ht="12.75">
      <c r="A206" s="53">
        <v>42502</v>
      </c>
      <c r="B206" s="54">
        <v>0.25425101214574897</v>
      </c>
      <c r="C206" s="55">
        <v>0.32884097034833093</v>
      </c>
      <c r="D206" s="54">
        <v>0.04932523616720648</v>
      </c>
      <c r="E206" s="55">
        <v>0.03652636671552976</v>
      </c>
      <c r="F206" s="54">
        <v>0.006882591093117409</v>
      </c>
      <c r="G206" s="55">
        <v>0.010159651669085631</v>
      </c>
      <c r="H206" s="54">
        <v>0</v>
      </c>
      <c r="I206" s="55">
        <v>0</v>
      </c>
      <c r="J206" s="55"/>
      <c r="K206" s="54">
        <v>12.888494794696356</v>
      </c>
      <c r="L206" s="55">
        <v>11.368209777648767</v>
      </c>
      <c r="M206" s="54">
        <v>6.174523327530364</v>
      </c>
      <c r="N206" s="55">
        <v>5.445140394194485</v>
      </c>
      <c r="O206" s="54">
        <v>1.9153267785020245</v>
      </c>
      <c r="P206" s="55">
        <v>2.249056603773585</v>
      </c>
      <c r="Q206" s="54">
        <v>3.77776123</v>
      </c>
      <c r="R206" s="55">
        <v>6.161971990275762</v>
      </c>
      <c r="S206" s="54">
        <v>1.3548983034493927</v>
      </c>
      <c r="T206" s="55">
        <v>2.2646391343976777</v>
      </c>
      <c r="U206" s="54">
        <v>0.5326267591902833</v>
      </c>
      <c r="V206" s="55">
        <v>1.7110248242380262</v>
      </c>
      <c r="W206" s="54">
        <v>4.694597069595141</v>
      </c>
      <c r="X206" s="56">
        <v>4.968146947460087</v>
      </c>
      <c r="Z206" s="38" t="e">
        <f>SUM(#REF!)</f>
        <v>#REF!</v>
      </c>
      <c r="AA206" s="26" t="e">
        <f>SUM(#REF!)</f>
        <v>#REF!</v>
      </c>
      <c r="AB206" s="26" t="e">
        <f>Z206/#REF!*100</f>
        <v>#REF!</v>
      </c>
      <c r="AC206" s="26" t="e">
        <f>AA206/#REF!*100</f>
        <v>#REF!</v>
      </c>
      <c r="AD206" s="26" t="e">
        <f t="shared" si="16"/>
        <v>#REF!</v>
      </c>
      <c r="AE206" s="26" t="e">
        <f t="shared" si="17"/>
        <v>#REF!</v>
      </c>
      <c r="AF206" s="26"/>
      <c r="AG206" s="26" t="e">
        <f>#REF!/SUM(#REF!)*100</f>
        <v>#REF!</v>
      </c>
      <c r="AH206" s="26" t="e">
        <f>#REF!/SUM(#REF!)*100</f>
        <v>#REF!</v>
      </c>
      <c r="AI206" s="26" t="e">
        <f>#REF!/SUM(#REF!)*100</f>
        <v>#REF!</v>
      </c>
      <c r="AJ206" s="26" t="e">
        <f>#REF!/SUM(#REF!)*100</f>
        <v>#REF!</v>
      </c>
      <c r="AL206" s="26" t="e">
        <f>L206/#REF!*100</f>
        <v>#REF!</v>
      </c>
      <c r="AM206" s="26" t="e">
        <f>N206/#REF!*100</f>
        <v>#REF!</v>
      </c>
      <c r="AN206" s="26" t="e">
        <f>P206/#REF!*100</f>
        <v>#REF!</v>
      </c>
      <c r="AO206" s="26" t="e">
        <f>R206/#REF!*100</f>
        <v>#REF!</v>
      </c>
      <c r="AP206" s="26" t="e">
        <f>T206/#REF!*100</f>
        <v>#REF!</v>
      </c>
      <c r="AQ206" s="26" t="e">
        <f>V206/#REF!*100</f>
        <v>#REF!</v>
      </c>
      <c r="AR206" s="26" t="e">
        <f>X206/#REF!*100</f>
        <v>#REF!</v>
      </c>
      <c r="AS206" s="26" t="e">
        <f>K206/#REF!*100</f>
        <v>#REF!</v>
      </c>
      <c r="AT206" s="26" t="e">
        <f>M206/#REF!*100</f>
        <v>#REF!</v>
      </c>
      <c r="AU206" s="26" t="e">
        <f>O206/#REF!*100</f>
        <v>#REF!</v>
      </c>
      <c r="AV206" s="26" t="e">
        <f>Q206/#REF!*100</f>
        <v>#REF!</v>
      </c>
      <c r="AW206" s="26" t="e">
        <f>S206/#REF!*100</f>
        <v>#REF!</v>
      </c>
      <c r="AX206" s="26" t="e">
        <f>U206/#REF!*100</f>
        <v>#REF!</v>
      </c>
      <c r="AY206" s="26" t="e">
        <f>W206/#REF!*100</f>
        <v>#REF!</v>
      </c>
      <c r="BA206" s="26" t="e">
        <f>C206/#REF!*100</f>
        <v>#REF!</v>
      </c>
      <c r="BB206" s="26" t="e">
        <f>E206/#REF!*100</f>
        <v>#REF!</v>
      </c>
      <c r="BC206" s="26" t="e">
        <f>G206/#REF!*100</f>
        <v>#REF!</v>
      </c>
      <c r="BD206" s="26" t="e">
        <f>I206/#REF!*100</f>
        <v>#REF!</v>
      </c>
      <c r="BE206" s="26" t="e">
        <f>B206/#REF!*100</f>
        <v>#REF!</v>
      </c>
      <c r="BF206" s="26" t="e">
        <f>D206/#REF!*100</f>
        <v>#REF!</v>
      </c>
      <c r="BG206" s="26" t="e">
        <f>F206/#REF!*100</f>
        <v>#REF!</v>
      </c>
      <c r="BH206" s="26" t="e">
        <f>H206/#REF!*100</f>
        <v>#REF!</v>
      </c>
      <c r="BJ206" s="2" t="str">
        <f t="shared" si="18"/>
        <v>42502</v>
      </c>
      <c r="CA206" s="64">
        <v>21.7</v>
      </c>
      <c r="CB206" s="65">
        <v>28</v>
      </c>
      <c r="CC206" s="65">
        <v>17.5</v>
      </c>
      <c r="CD206" s="65">
        <v>0</v>
      </c>
      <c r="CE206" s="65">
        <v>13.1</v>
      </c>
      <c r="CF206" s="66">
        <v>53</v>
      </c>
    </row>
    <row r="207" spans="1:84" ht="12.75">
      <c r="A207" s="53">
        <v>42503</v>
      </c>
      <c r="B207" s="54">
        <v>0.22253711201214577</v>
      </c>
      <c r="C207" s="55">
        <v>0.2940078789114659</v>
      </c>
      <c r="D207" s="54">
        <v>0.05161943319838057</v>
      </c>
      <c r="E207" s="55">
        <v>0.04378326076487663</v>
      </c>
      <c r="F207" s="54">
        <v>0.006072874493927126</v>
      </c>
      <c r="G207" s="55">
        <v>0.027576197387518143</v>
      </c>
      <c r="H207" s="54">
        <v>0</v>
      </c>
      <c r="I207" s="55">
        <v>0</v>
      </c>
      <c r="J207" s="55"/>
      <c r="K207" s="54">
        <v>13.046586176963562</v>
      </c>
      <c r="L207" s="55">
        <v>11.276669242670536</v>
      </c>
      <c r="M207" s="54">
        <v>6.148628783481781</v>
      </c>
      <c r="N207" s="55">
        <v>5.219278206095791</v>
      </c>
      <c r="O207" s="54">
        <v>1.9631935608097164</v>
      </c>
      <c r="P207" s="55">
        <v>2.2172817748911466</v>
      </c>
      <c r="Q207" s="54">
        <v>3.893302968947368</v>
      </c>
      <c r="R207" s="55">
        <v>5.620417632656023</v>
      </c>
      <c r="S207" s="54">
        <v>1.3745541738947369</v>
      </c>
      <c r="T207" s="55">
        <v>2.077393989651669</v>
      </c>
      <c r="U207" s="54">
        <v>0.5566946211740891</v>
      </c>
      <c r="V207" s="55">
        <v>1.5258876343976777</v>
      </c>
      <c r="W207" s="54">
        <v>4.6802805089473685</v>
      </c>
      <c r="X207" s="56">
        <v>4.743701581422352</v>
      </c>
      <c r="Z207" s="38" t="e">
        <f>SUM(#REF!)</f>
        <v>#REF!</v>
      </c>
      <c r="AA207" s="26" t="e">
        <f>SUM(#REF!)</f>
        <v>#REF!</v>
      </c>
      <c r="AB207" s="26" t="e">
        <f>Z207/#REF!*100</f>
        <v>#REF!</v>
      </c>
      <c r="AC207" s="26" t="e">
        <f>AA207/#REF!*100</f>
        <v>#REF!</v>
      </c>
      <c r="AD207" s="26" t="e">
        <f t="shared" si="16"/>
        <v>#REF!</v>
      </c>
      <c r="AE207" s="26" t="e">
        <f t="shared" si="17"/>
        <v>#REF!</v>
      </c>
      <c r="AF207" s="26"/>
      <c r="AG207" s="26" t="e">
        <f>#REF!/SUM(#REF!)*100</f>
        <v>#REF!</v>
      </c>
      <c r="AH207" s="26" t="e">
        <f>#REF!/SUM(#REF!)*100</f>
        <v>#REF!</v>
      </c>
      <c r="AI207" s="26" t="e">
        <f>#REF!/SUM(#REF!)*100</f>
        <v>#REF!</v>
      </c>
      <c r="AJ207" s="26" t="e">
        <f>#REF!/SUM(#REF!)*100</f>
        <v>#REF!</v>
      </c>
      <c r="AL207" s="26" t="e">
        <f>L207/#REF!*100</f>
        <v>#REF!</v>
      </c>
      <c r="AM207" s="26" t="e">
        <f>N207/#REF!*100</f>
        <v>#REF!</v>
      </c>
      <c r="AN207" s="26" t="e">
        <f>P207/#REF!*100</f>
        <v>#REF!</v>
      </c>
      <c r="AO207" s="26" t="e">
        <f>R207/#REF!*100</f>
        <v>#REF!</v>
      </c>
      <c r="AP207" s="26" t="e">
        <f>T207/#REF!*100</f>
        <v>#REF!</v>
      </c>
      <c r="AQ207" s="26" t="e">
        <f>V207/#REF!*100</f>
        <v>#REF!</v>
      </c>
      <c r="AR207" s="26" t="e">
        <f>X207/#REF!*100</f>
        <v>#REF!</v>
      </c>
      <c r="AS207" s="26" t="e">
        <f>K207/#REF!*100</f>
        <v>#REF!</v>
      </c>
      <c r="AT207" s="26" t="e">
        <f>M207/#REF!*100</f>
        <v>#REF!</v>
      </c>
      <c r="AU207" s="26" t="e">
        <f>O207/#REF!*100</f>
        <v>#REF!</v>
      </c>
      <c r="AV207" s="26" t="e">
        <f>Q207/#REF!*100</f>
        <v>#REF!</v>
      </c>
      <c r="AW207" s="26" t="e">
        <f>S207/#REF!*100</f>
        <v>#REF!</v>
      </c>
      <c r="AX207" s="26" t="e">
        <f>U207/#REF!*100</f>
        <v>#REF!</v>
      </c>
      <c r="AY207" s="26" t="e">
        <f>W207/#REF!*100</f>
        <v>#REF!</v>
      </c>
      <c r="BA207" s="26" t="e">
        <f>C207/#REF!*100</f>
        <v>#REF!</v>
      </c>
      <c r="BB207" s="26" t="e">
        <f>E207/#REF!*100</f>
        <v>#REF!</v>
      </c>
      <c r="BC207" s="26" t="e">
        <f>G207/#REF!*100</f>
        <v>#REF!</v>
      </c>
      <c r="BD207" s="26" t="e">
        <f>I207/#REF!*100</f>
        <v>#REF!</v>
      </c>
      <c r="BE207" s="26" t="e">
        <f>B207/#REF!*100</f>
        <v>#REF!</v>
      </c>
      <c r="BF207" s="26" t="e">
        <f>D207/#REF!*100</f>
        <v>#REF!</v>
      </c>
      <c r="BG207" s="26" t="e">
        <f>F207/#REF!*100</f>
        <v>#REF!</v>
      </c>
      <c r="BH207" s="26" t="e">
        <f>H207/#REF!*100</f>
        <v>#REF!</v>
      </c>
      <c r="BJ207" s="2" t="str">
        <f t="shared" si="18"/>
        <v>42503</v>
      </c>
      <c r="CA207" s="64">
        <v>21.2</v>
      </c>
      <c r="CB207" s="65">
        <v>26.5</v>
      </c>
      <c r="CC207" s="65">
        <v>16.5</v>
      </c>
      <c r="CD207" s="65">
        <v>0</v>
      </c>
      <c r="CE207" s="65">
        <v>11.1</v>
      </c>
      <c r="CF207" s="66">
        <v>62</v>
      </c>
    </row>
    <row r="208" spans="1:84" ht="12.75">
      <c r="A208" s="53">
        <v>42506</v>
      </c>
      <c r="B208" s="54">
        <v>0.26214574898785425</v>
      </c>
      <c r="C208" s="55">
        <v>0.23947750362844702</v>
      </c>
      <c r="D208" s="54">
        <v>0.0562753036437247</v>
      </c>
      <c r="E208" s="55">
        <v>0.033381712626995644</v>
      </c>
      <c r="F208" s="54">
        <v>0.00931174089068826</v>
      </c>
      <c r="G208" s="55">
        <v>0.018867924528301886</v>
      </c>
      <c r="H208" s="54">
        <v>0</v>
      </c>
      <c r="I208" s="55">
        <v>0</v>
      </c>
      <c r="J208" s="55"/>
      <c r="K208" s="54">
        <v>13.012605070364373</v>
      </c>
      <c r="L208" s="55">
        <v>10.66806463976778</v>
      </c>
      <c r="M208" s="54">
        <v>5.923655774048584</v>
      </c>
      <c r="N208" s="55">
        <v>4.301205084179971</v>
      </c>
      <c r="O208" s="54">
        <v>1.855703682283401</v>
      </c>
      <c r="P208" s="55">
        <v>1.8683219296081277</v>
      </c>
      <c r="Q208" s="54">
        <v>3.0258333333198384</v>
      </c>
      <c r="R208" s="55">
        <v>3.972667269811321</v>
      </c>
      <c r="S208" s="54">
        <v>1.0665042413724695</v>
      </c>
      <c r="T208" s="55">
        <v>1.5022367568940491</v>
      </c>
      <c r="U208" s="54">
        <v>0.4026662810931174</v>
      </c>
      <c r="V208" s="55">
        <v>1.0793121972423803</v>
      </c>
      <c r="W208" s="54">
        <v>4.512284557530364</v>
      </c>
      <c r="X208" s="56">
        <v>3.4114187699564584</v>
      </c>
      <c r="Z208" s="38" t="e">
        <f>SUM(#REF!)</f>
        <v>#REF!</v>
      </c>
      <c r="AA208" s="26" t="e">
        <f>SUM(#REF!)</f>
        <v>#REF!</v>
      </c>
      <c r="AB208" s="26" t="e">
        <f>Z208/#REF!*100</f>
        <v>#REF!</v>
      </c>
      <c r="AC208" s="26" t="e">
        <f>AA208/#REF!*100</f>
        <v>#REF!</v>
      </c>
      <c r="AD208" s="26" t="e">
        <f t="shared" si="16"/>
        <v>#REF!</v>
      </c>
      <c r="AE208" s="26" t="e">
        <f t="shared" si="17"/>
        <v>#REF!</v>
      </c>
      <c r="AF208" s="26"/>
      <c r="AG208" s="26" t="e">
        <f>#REF!/SUM(#REF!)*100</f>
        <v>#REF!</v>
      </c>
      <c r="AH208" s="26" t="e">
        <f>#REF!/SUM(#REF!)*100</f>
        <v>#REF!</v>
      </c>
      <c r="AI208" s="26" t="e">
        <f>#REF!/SUM(#REF!)*100</f>
        <v>#REF!</v>
      </c>
      <c r="AJ208" s="26" t="e">
        <f>#REF!/SUM(#REF!)*100</f>
        <v>#REF!</v>
      </c>
      <c r="AL208" s="26" t="e">
        <f>L208/#REF!*100</f>
        <v>#REF!</v>
      </c>
      <c r="AM208" s="26" t="e">
        <f>N208/#REF!*100</f>
        <v>#REF!</v>
      </c>
      <c r="AN208" s="26" t="e">
        <f>P208/#REF!*100</f>
        <v>#REF!</v>
      </c>
      <c r="AO208" s="26" t="e">
        <f>R208/#REF!*100</f>
        <v>#REF!</v>
      </c>
      <c r="AP208" s="26" t="e">
        <f>T208/#REF!*100</f>
        <v>#REF!</v>
      </c>
      <c r="AQ208" s="26" t="e">
        <f>V208/#REF!*100</f>
        <v>#REF!</v>
      </c>
      <c r="AR208" s="26" t="e">
        <f>X208/#REF!*100</f>
        <v>#REF!</v>
      </c>
      <c r="AS208" s="26" t="e">
        <f>K208/#REF!*100</f>
        <v>#REF!</v>
      </c>
      <c r="AT208" s="26" t="e">
        <f>M208/#REF!*100</f>
        <v>#REF!</v>
      </c>
      <c r="AU208" s="26" t="e">
        <f>O208/#REF!*100</f>
        <v>#REF!</v>
      </c>
      <c r="AV208" s="26" t="e">
        <f>Q208/#REF!*100</f>
        <v>#REF!</v>
      </c>
      <c r="AW208" s="26" t="e">
        <f>S208/#REF!*100</f>
        <v>#REF!</v>
      </c>
      <c r="AX208" s="26" t="e">
        <f>U208/#REF!*100</f>
        <v>#REF!</v>
      </c>
      <c r="AY208" s="26" t="e">
        <f>W208/#REF!*100</f>
        <v>#REF!</v>
      </c>
      <c r="BA208" s="26" t="e">
        <f>C208/#REF!*100</f>
        <v>#REF!</v>
      </c>
      <c r="BB208" s="26" t="e">
        <f>E208/#REF!*100</f>
        <v>#REF!</v>
      </c>
      <c r="BC208" s="26" t="e">
        <f>G208/#REF!*100</f>
        <v>#REF!</v>
      </c>
      <c r="BD208" s="26" t="e">
        <f>I208/#REF!*100</f>
        <v>#REF!</v>
      </c>
      <c r="BE208" s="26" t="e">
        <f>B208/#REF!*100</f>
        <v>#REF!</v>
      </c>
      <c r="BF208" s="26" t="e">
        <f>D208/#REF!*100</f>
        <v>#REF!</v>
      </c>
      <c r="BG208" s="26" t="e">
        <f>F208/#REF!*100</f>
        <v>#REF!</v>
      </c>
      <c r="BH208" s="26" t="e">
        <f>H208/#REF!*100</f>
        <v>#REF!</v>
      </c>
      <c r="BJ208" s="2" t="str">
        <f t="shared" si="18"/>
        <v>42506</v>
      </c>
      <c r="CA208" s="64">
        <v>19</v>
      </c>
      <c r="CB208" s="65">
        <v>23.3</v>
      </c>
      <c r="CC208" s="65">
        <v>14.2</v>
      </c>
      <c r="CD208" s="65">
        <v>0</v>
      </c>
      <c r="CE208" s="65">
        <v>1.8</v>
      </c>
      <c r="CF208" s="66">
        <v>69</v>
      </c>
    </row>
    <row r="209" spans="1:84" ht="12.75">
      <c r="A209" s="53">
        <v>42507</v>
      </c>
      <c r="B209" s="54">
        <v>0.29412955465587043</v>
      </c>
      <c r="C209" s="55">
        <v>0.28664731494920176</v>
      </c>
      <c r="D209" s="54">
        <v>0.05951417004048583</v>
      </c>
      <c r="E209" s="55">
        <v>0.047895500725689405</v>
      </c>
      <c r="F209" s="54">
        <v>0.005263157894736842</v>
      </c>
      <c r="G209" s="55">
        <v>0.034107402031930335</v>
      </c>
      <c r="H209" s="54">
        <v>0</v>
      </c>
      <c r="I209" s="55">
        <v>0</v>
      </c>
      <c r="J209" s="55"/>
      <c r="K209" s="54">
        <v>13.438043666842104</v>
      </c>
      <c r="L209" s="55">
        <v>9.67145119027576</v>
      </c>
      <c r="M209" s="54">
        <v>5.73543040291498</v>
      </c>
      <c r="N209" s="55">
        <v>3.7252495931785194</v>
      </c>
      <c r="O209" s="54">
        <v>1.9807036822672064</v>
      </c>
      <c r="P209" s="55">
        <v>1.6203780496371551</v>
      </c>
      <c r="Q209" s="54">
        <v>3.1380465587044535</v>
      </c>
      <c r="R209" s="55">
        <v>3.5158457894049344</v>
      </c>
      <c r="S209" s="54">
        <v>1.054459706959514</v>
      </c>
      <c r="T209" s="55">
        <v>1.1364892968069666</v>
      </c>
      <c r="U209" s="54">
        <v>0.40263254291497974</v>
      </c>
      <c r="V209" s="55">
        <v>1.1916731068214805</v>
      </c>
      <c r="W209" s="54">
        <v>4.2003412376923075</v>
      </c>
      <c r="X209" s="56">
        <v>2.9947521031930333</v>
      </c>
      <c r="Z209" s="38" t="e">
        <f>SUM(#REF!)</f>
        <v>#REF!</v>
      </c>
      <c r="AA209" s="26" t="e">
        <f>SUM(#REF!)</f>
        <v>#REF!</v>
      </c>
      <c r="AB209" s="26" t="e">
        <f>Z209/#REF!*100</f>
        <v>#REF!</v>
      </c>
      <c r="AC209" s="26" t="e">
        <f>AA209/#REF!*100</f>
        <v>#REF!</v>
      </c>
      <c r="AD209" s="26" t="e">
        <f t="shared" si="16"/>
        <v>#REF!</v>
      </c>
      <c r="AE209" s="26" t="e">
        <f t="shared" si="17"/>
        <v>#REF!</v>
      </c>
      <c r="AF209" s="26"/>
      <c r="AG209" s="26" t="e">
        <f>#REF!/SUM(#REF!)*100</f>
        <v>#REF!</v>
      </c>
      <c r="AH209" s="26" t="e">
        <f>#REF!/SUM(#REF!)*100</f>
        <v>#REF!</v>
      </c>
      <c r="AI209" s="26" t="e">
        <f>#REF!/SUM(#REF!)*100</f>
        <v>#REF!</v>
      </c>
      <c r="AJ209" s="26" t="e">
        <f>#REF!/SUM(#REF!)*100</f>
        <v>#REF!</v>
      </c>
      <c r="AL209" s="26" t="e">
        <f>L209/#REF!*100</f>
        <v>#REF!</v>
      </c>
      <c r="AM209" s="26" t="e">
        <f>N209/#REF!*100</f>
        <v>#REF!</v>
      </c>
      <c r="AN209" s="26" t="e">
        <f>P209/#REF!*100</f>
        <v>#REF!</v>
      </c>
      <c r="AO209" s="26" t="e">
        <f>R209/#REF!*100</f>
        <v>#REF!</v>
      </c>
      <c r="AP209" s="26" t="e">
        <f>T209/#REF!*100</f>
        <v>#REF!</v>
      </c>
      <c r="AQ209" s="26" t="e">
        <f>V209/#REF!*100</f>
        <v>#REF!</v>
      </c>
      <c r="AR209" s="26" t="e">
        <f>X209/#REF!*100</f>
        <v>#REF!</v>
      </c>
      <c r="AS209" s="26" t="e">
        <f>K209/#REF!*100</f>
        <v>#REF!</v>
      </c>
      <c r="AT209" s="26" t="e">
        <f>M209/#REF!*100</f>
        <v>#REF!</v>
      </c>
      <c r="AU209" s="26" t="e">
        <f>O209/#REF!*100</f>
        <v>#REF!</v>
      </c>
      <c r="AV209" s="26" t="e">
        <f>Q209/#REF!*100</f>
        <v>#REF!</v>
      </c>
      <c r="AW209" s="26" t="e">
        <f>S209/#REF!*100</f>
        <v>#REF!</v>
      </c>
      <c r="AX209" s="26" t="e">
        <f>U209/#REF!*100</f>
        <v>#REF!</v>
      </c>
      <c r="AY209" s="26" t="e">
        <f>W209/#REF!*100</f>
        <v>#REF!</v>
      </c>
      <c r="BA209" s="26" t="e">
        <f>C209/#REF!*100</f>
        <v>#REF!</v>
      </c>
      <c r="BB209" s="26" t="e">
        <f>E209/#REF!*100</f>
        <v>#REF!</v>
      </c>
      <c r="BC209" s="26" t="e">
        <f>G209/#REF!*100</f>
        <v>#REF!</v>
      </c>
      <c r="BD209" s="26" t="e">
        <f>I209/#REF!*100</f>
        <v>#REF!</v>
      </c>
      <c r="BE209" s="26" t="e">
        <f>B209/#REF!*100</f>
        <v>#REF!</v>
      </c>
      <c r="BF209" s="26" t="e">
        <f>D209/#REF!*100</f>
        <v>#REF!</v>
      </c>
      <c r="BG209" s="26" t="e">
        <f>F209/#REF!*100</f>
        <v>#REF!</v>
      </c>
      <c r="BH209" s="26" t="e">
        <f>H209/#REF!*100</f>
        <v>#REF!</v>
      </c>
      <c r="BJ209" s="2" t="str">
        <f t="shared" si="18"/>
        <v>42507</v>
      </c>
      <c r="CA209" s="64">
        <v>18.3</v>
      </c>
      <c r="CB209" s="65">
        <v>20.5</v>
      </c>
      <c r="CC209" s="65">
        <v>14.9</v>
      </c>
      <c r="CD209" s="65">
        <v>31.5</v>
      </c>
      <c r="CE209" s="65">
        <v>0</v>
      </c>
      <c r="CF209" s="66">
        <v>95</v>
      </c>
    </row>
    <row r="210" spans="1:84" ht="12.75">
      <c r="A210" s="53">
        <v>42508</v>
      </c>
      <c r="B210" s="54">
        <v>0.23198380566801619</v>
      </c>
      <c r="C210" s="55">
        <v>0.19085631349782292</v>
      </c>
      <c r="D210" s="54">
        <v>0.04817813765182186</v>
      </c>
      <c r="E210" s="55">
        <v>0.026124818577648767</v>
      </c>
      <c r="F210" s="54">
        <v>0.010121457489878543</v>
      </c>
      <c r="G210" s="55">
        <v>0.018142235123367198</v>
      </c>
      <c r="H210" s="54">
        <v>0</v>
      </c>
      <c r="I210" s="55">
        <v>0</v>
      </c>
      <c r="J210" s="55"/>
      <c r="K210" s="54">
        <v>12.663456236761133</v>
      </c>
      <c r="L210" s="55">
        <v>10.683666961973875</v>
      </c>
      <c r="M210" s="54">
        <v>5.705692596882591</v>
      </c>
      <c r="N210" s="55">
        <v>4.851173983309144</v>
      </c>
      <c r="O210" s="54">
        <v>1.8695488721862348</v>
      </c>
      <c r="P210" s="55">
        <v>2.0901409911465896</v>
      </c>
      <c r="Q210" s="54">
        <v>3.4712324079352226</v>
      </c>
      <c r="R210" s="55">
        <v>5.103550537445574</v>
      </c>
      <c r="S210" s="54">
        <v>1.1889092924615385</v>
      </c>
      <c r="T210" s="55">
        <v>2.0370180134397677</v>
      </c>
      <c r="U210" s="54">
        <v>0.46196452672064775</v>
      </c>
      <c r="V210" s="55">
        <v>1.3733373544267053</v>
      </c>
      <c r="W210" s="54">
        <v>4.3602718334412955</v>
      </c>
      <c r="X210" s="56">
        <v>4.33591251509434</v>
      </c>
      <c r="Z210" s="38" t="e">
        <f>SUM(#REF!)</f>
        <v>#REF!</v>
      </c>
      <c r="AA210" s="26" t="e">
        <f>SUM(#REF!)</f>
        <v>#REF!</v>
      </c>
      <c r="AB210" s="26" t="e">
        <f>Z210/#REF!*100</f>
        <v>#REF!</v>
      </c>
      <c r="AC210" s="26" t="e">
        <f>AA210/#REF!*100</f>
        <v>#REF!</v>
      </c>
      <c r="AD210" s="26" t="e">
        <f t="shared" si="16"/>
        <v>#REF!</v>
      </c>
      <c r="AE210" s="26" t="e">
        <f t="shared" si="17"/>
        <v>#REF!</v>
      </c>
      <c r="AF210" s="26"/>
      <c r="AG210" s="26" t="e">
        <f>#REF!/SUM(#REF!)*100</f>
        <v>#REF!</v>
      </c>
      <c r="AH210" s="26" t="e">
        <f>#REF!/SUM(#REF!)*100</f>
        <v>#REF!</v>
      </c>
      <c r="AI210" s="26" t="e">
        <f>#REF!/SUM(#REF!)*100</f>
        <v>#REF!</v>
      </c>
      <c r="AJ210" s="26" t="e">
        <f>#REF!/SUM(#REF!)*100</f>
        <v>#REF!</v>
      </c>
      <c r="AL210" s="26" t="e">
        <f>L210/#REF!*100</f>
        <v>#REF!</v>
      </c>
      <c r="AM210" s="26" t="e">
        <f>N210/#REF!*100</f>
        <v>#REF!</v>
      </c>
      <c r="AN210" s="26" t="e">
        <f>P210/#REF!*100</f>
        <v>#REF!</v>
      </c>
      <c r="AO210" s="26" t="e">
        <f>R210/#REF!*100</f>
        <v>#REF!</v>
      </c>
      <c r="AP210" s="26" t="e">
        <f>T210/#REF!*100</f>
        <v>#REF!</v>
      </c>
      <c r="AQ210" s="26" t="e">
        <f>V210/#REF!*100</f>
        <v>#REF!</v>
      </c>
      <c r="AR210" s="26" t="e">
        <f>X210/#REF!*100</f>
        <v>#REF!</v>
      </c>
      <c r="AS210" s="26" t="e">
        <f>K210/#REF!*100</f>
        <v>#REF!</v>
      </c>
      <c r="AT210" s="26" t="e">
        <f>M210/#REF!*100</f>
        <v>#REF!</v>
      </c>
      <c r="AU210" s="26" t="e">
        <f>O210/#REF!*100</f>
        <v>#REF!</v>
      </c>
      <c r="AV210" s="26" t="e">
        <f>Q210/#REF!*100</f>
        <v>#REF!</v>
      </c>
      <c r="AW210" s="26" t="e">
        <f>S210/#REF!*100</f>
        <v>#REF!</v>
      </c>
      <c r="AX210" s="26" t="e">
        <f>U210/#REF!*100</f>
        <v>#REF!</v>
      </c>
      <c r="AY210" s="26" t="e">
        <f>W210/#REF!*100</f>
        <v>#REF!</v>
      </c>
      <c r="BA210" s="26" t="e">
        <f>C210/#REF!*100</f>
        <v>#REF!</v>
      </c>
      <c r="BB210" s="26" t="e">
        <f>E210/#REF!*100</f>
        <v>#REF!</v>
      </c>
      <c r="BC210" s="26" t="e">
        <f>G210/#REF!*100</f>
        <v>#REF!</v>
      </c>
      <c r="BD210" s="26" t="e">
        <f>I210/#REF!*100</f>
        <v>#REF!</v>
      </c>
      <c r="BE210" s="26" t="e">
        <f>B210/#REF!*100</f>
        <v>#REF!</v>
      </c>
      <c r="BF210" s="26" t="e">
        <f>D210/#REF!*100</f>
        <v>#REF!</v>
      </c>
      <c r="BG210" s="26" t="e">
        <f>F210/#REF!*100</f>
        <v>#REF!</v>
      </c>
      <c r="BH210" s="26" t="e">
        <f>H210/#REF!*100</f>
        <v>#REF!</v>
      </c>
      <c r="BJ210" s="2" t="str">
        <f t="shared" si="18"/>
        <v>42508</v>
      </c>
      <c r="CA210" s="64">
        <v>20</v>
      </c>
      <c r="CB210" s="65">
        <v>27.6</v>
      </c>
      <c r="CC210" s="65">
        <v>13.1</v>
      </c>
      <c r="CD210" s="65">
        <v>0</v>
      </c>
      <c r="CE210" s="65">
        <v>13.4</v>
      </c>
      <c r="CF210" s="66">
        <v>51</v>
      </c>
    </row>
    <row r="211" spans="1:84" ht="12.75">
      <c r="A211" s="53">
        <v>42509</v>
      </c>
      <c r="B211" s="54">
        <v>0.19251012145748989</v>
      </c>
      <c r="C211" s="55">
        <v>0.25689404934687954</v>
      </c>
      <c r="D211" s="54">
        <v>0.03825910931174089</v>
      </c>
      <c r="E211" s="55">
        <v>0.023222060957910014</v>
      </c>
      <c r="F211" s="54">
        <v>0.004453441295546558</v>
      </c>
      <c r="G211" s="55">
        <v>0.03483309143686502</v>
      </c>
      <c r="H211" s="54">
        <v>0</v>
      </c>
      <c r="I211" s="55">
        <v>0</v>
      </c>
      <c r="J211" s="55"/>
      <c r="K211" s="54">
        <v>12.778814825506073</v>
      </c>
      <c r="L211" s="55">
        <v>10.90427654107402</v>
      </c>
      <c r="M211" s="54">
        <v>5.809656352429149</v>
      </c>
      <c r="N211" s="55">
        <v>4.503689706531205</v>
      </c>
      <c r="O211" s="54">
        <v>1.9080634278137651</v>
      </c>
      <c r="P211" s="55">
        <v>1.929400787953556</v>
      </c>
      <c r="Q211" s="54">
        <v>3.4665341237651823</v>
      </c>
      <c r="R211" s="55">
        <v>4.7993657285921625</v>
      </c>
      <c r="S211" s="54">
        <v>1.1964695392307692</v>
      </c>
      <c r="T211" s="55">
        <v>1.722794501103048</v>
      </c>
      <c r="U211" s="54">
        <v>0.44263543473684214</v>
      </c>
      <c r="V211" s="55">
        <v>1.306573929172714</v>
      </c>
      <c r="W211" s="54">
        <v>4.390929246194332</v>
      </c>
      <c r="X211" s="56">
        <v>4.015520642815675</v>
      </c>
      <c r="Z211" s="38" t="e">
        <f>SUM(#REF!)</f>
        <v>#REF!</v>
      </c>
      <c r="AA211" s="26" t="e">
        <f>SUM(#REF!)</f>
        <v>#REF!</v>
      </c>
      <c r="AB211" s="26" t="e">
        <f>Z211/#REF!*100</f>
        <v>#REF!</v>
      </c>
      <c r="AC211" s="26" t="e">
        <f>AA211/#REF!*100</f>
        <v>#REF!</v>
      </c>
      <c r="AD211" s="26" t="e">
        <f t="shared" si="16"/>
        <v>#REF!</v>
      </c>
      <c r="AE211" s="26" t="e">
        <f t="shared" si="17"/>
        <v>#REF!</v>
      </c>
      <c r="AF211" s="26"/>
      <c r="AG211" s="26" t="e">
        <f>#REF!/SUM(#REF!)*100</f>
        <v>#REF!</v>
      </c>
      <c r="AH211" s="26" t="e">
        <f>#REF!/SUM(#REF!)*100</f>
        <v>#REF!</v>
      </c>
      <c r="AI211" s="26" t="e">
        <f>#REF!/SUM(#REF!)*100</f>
        <v>#REF!</v>
      </c>
      <c r="AJ211" s="26" t="e">
        <f>#REF!/SUM(#REF!)*100</f>
        <v>#REF!</v>
      </c>
      <c r="AL211" s="26" t="e">
        <f>L211/#REF!*100</f>
        <v>#REF!</v>
      </c>
      <c r="AM211" s="26" t="e">
        <f>N211/#REF!*100</f>
        <v>#REF!</v>
      </c>
      <c r="AN211" s="26" t="e">
        <f>P211/#REF!*100</f>
        <v>#REF!</v>
      </c>
      <c r="AO211" s="26" t="e">
        <f>R211/#REF!*100</f>
        <v>#REF!</v>
      </c>
      <c r="AP211" s="26" t="e">
        <f>T211/#REF!*100</f>
        <v>#REF!</v>
      </c>
      <c r="AQ211" s="26" t="e">
        <f>V211/#REF!*100</f>
        <v>#REF!</v>
      </c>
      <c r="AR211" s="26" t="e">
        <f>X211/#REF!*100</f>
        <v>#REF!</v>
      </c>
      <c r="AS211" s="26" t="e">
        <f>K211/#REF!*100</f>
        <v>#REF!</v>
      </c>
      <c r="AT211" s="26" t="e">
        <f>M211/#REF!*100</f>
        <v>#REF!</v>
      </c>
      <c r="AU211" s="26" t="e">
        <f>O211/#REF!*100</f>
        <v>#REF!</v>
      </c>
      <c r="AV211" s="26" t="e">
        <f>Q211/#REF!*100</f>
        <v>#REF!</v>
      </c>
      <c r="AW211" s="26" t="e">
        <f>S211/#REF!*100</f>
        <v>#REF!</v>
      </c>
      <c r="AX211" s="26" t="e">
        <f>U211/#REF!*100</f>
        <v>#REF!</v>
      </c>
      <c r="AY211" s="26" t="e">
        <f>W211/#REF!*100</f>
        <v>#REF!</v>
      </c>
      <c r="BA211" s="26" t="e">
        <f>C211/#REF!*100</f>
        <v>#REF!</v>
      </c>
      <c r="BB211" s="26" t="e">
        <f>E211/#REF!*100</f>
        <v>#REF!</v>
      </c>
      <c r="BC211" s="26" t="e">
        <f>G211/#REF!*100</f>
        <v>#REF!</v>
      </c>
      <c r="BD211" s="26" t="e">
        <f>I211/#REF!*100</f>
        <v>#REF!</v>
      </c>
      <c r="BE211" s="26" t="e">
        <f>B211/#REF!*100</f>
        <v>#REF!</v>
      </c>
      <c r="BF211" s="26" t="e">
        <f>D211/#REF!*100</f>
        <v>#REF!</v>
      </c>
      <c r="BG211" s="26" t="e">
        <f>F211/#REF!*100</f>
        <v>#REF!</v>
      </c>
      <c r="BH211" s="26" t="e">
        <f>H211/#REF!*100</f>
        <v>#REF!</v>
      </c>
      <c r="BJ211" s="2" t="str">
        <f t="shared" si="18"/>
        <v>42509</v>
      </c>
      <c r="CA211" s="64">
        <v>19.3</v>
      </c>
      <c r="CB211" s="65">
        <v>25.1</v>
      </c>
      <c r="CC211" s="65">
        <v>14.8</v>
      </c>
      <c r="CD211" s="65">
        <v>0</v>
      </c>
      <c r="CE211" s="65">
        <v>11.6</v>
      </c>
      <c r="CF211" s="66">
        <v>49</v>
      </c>
    </row>
    <row r="212" spans="1:84" ht="12.75">
      <c r="A212" s="53">
        <v>42510</v>
      </c>
      <c r="B212" s="54">
        <v>0.252834008097166</v>
      </c>
      <c r="C212" s="55">
        <v>0.24818577648766327</v>
      </c>
      <c r="D212" s="54">
        <v>0.05242914979757085</v>
      </c>
      <c r="E212" s="55">
        <v>0.023222060957910014</v>
      </c>
      <c r="F212" s="54">
        <v>0.010121457489878543</v>
      </c>
      <c r="G212" s="55">
        <v>0.02467343976777939</v>
      </c>
      <c r="H212" s="54">
        <v>0</v>
      </c>
      <c r="I212" s="55">
        <v>0</v>
      </c>
      <c r="J212" s="55"/>
      <c r="K212" s="54">
        <v>12.695602467692307</v>
      </c>
      <c r="L212" s="55">
        <v>10.978573313497822</v>
      </c>
      <c r="M212" s="54">
        <v>5.46604492</v>
      </c>
      <c r="N212" s="55">
        <v>4.280799389259797</v>
      </c>
      <c r="O212" s="54">
        <v>1.893777713522267</v>
      </c>
      <c r="P212" s="55">
        <v>1.9664800608127722</v>
      </c>
      <c r="Q212" s="54">
        <v>3.2697098515384617</v>
      </c>
      <c r="R212" s="55">
        <v>4.315745575181422</v>
      </c>
      <c r="S212" s="54">
        <v>1.0862569886234816</v>
      </c>
      <c r="T212" s="55">
        <v>1.5519983161103048</v>
      </c>
      <c r="U212" s="54">
        <v>0.3949518025910931</v>
      </c>
      <c r="V212" s="55">
        <v>1.1089790712626995</v>
      </c>
      <c r="W212" s="54">
        <v>4.04838056680162</v>
      </c>
      <c r="X212" s="56">
        <v>3.5909923409288824</v>
      </c>
      <c r="Z212" s="38" t="e">
        <f>SUM(#REF!)</f>
        <v>#REF!</v>
      </c>
      <c r="AA212" s="26" t="e">
        <f>SUM(#REF!)</f>
        <v>#REF!</v>
      </c>
      <c r="AB212" s="26" t="e">
        <f>Z212/#REF!*100</f>
        <v>#REF!</v>
      </c>
      <c r="AC212" s="26" t="e">
        <f>AA212/#REF!*100</f>
        <v>#REF!</v>
      </c>
      <c r="AD212" s="26" t="e">
        <f t="shared" si="16"/>
        <v>#REF!</v>
      </c>
      <c r="AE212" s="26" t="e">
        <f t="shared" si="17"/>
        <v>#REF!</v>
      </c>
      <c r="AF212" s="26"/>
      <c r="AG212" s="26" t="e">
        <f>#REF!/SUM(#REF!)*100</f>
        <v>#REF!</v>
      </c>
      <c r="AH212" s="26" t="e">
        <f>#REF!/SUM(#REF!)*100</f>
        <v>#REF!</v>
      </c>
      <c r="AI212" s="26" t="e">
        <f>#REF!/SUM(#REF!)*100</f>
        <v>#REF!</v>
      </c>
      <c r="AJ212" s="26" t="e">
        <f>#REF!/SUM(#REF!)*100</f>
        <v>#REF!</v>
      </c>
      <c r="AL212" s="26" t="e">
        <f>L212/#REF!*100</f>
        <v>#REF!</v>
      </c>
      <c r="AM212" s="26" t="e">
        <f>N212/#REF!*100</f>
        <v>#REF!</v>
      </c>
      <c r="AN212" s="26" t="e">
        <f>P212/#REF!*100</f>
        <v>#REF!</v>
      </c>
      <c r="AO212" s="26" t="e">
        <f>R212/#REF!*100</f>
        <v>#REF!</v>
      </c>
      <c r="AP212" s="26" t="e">
        <f>T212/#REF!*100</f>
        <v>#REF!</v>
      </c>
      <c r="AQ212" s="26" t="e">
        <f>V212/#REF!*100</f>
        <v>#REF!</v>
      </c>
      <c r="AR212" s="26" t="e">
        <f>X212/#REF!*100</f>
        <v>#REF!</v>
      </c>
      <c r="AS212" s="26" t="e">
        <f>K212/#REF!*100</f>
        <v>#REF!</v>
      </c>
      <c r="AT212" s="26" t="e">
        <f>M212/#REF!*100</f>
        <v>#REF!</v>
      </c>
      <c r="AU212" s="26" t="e">
        <f>O212/#REF!*100</f>
        <v>#REF!</v>
      </c>
      <c r="AV212" s="26" t="e">
        <f>Q212/#REF!*100</f>
        <v>#REF!</v>
      </c>
      <c r="AW212" s="26" t="e">
        <f>S212/#REF!*100</f>
        <v>#REF!</v>
      </c>
      <c r="AX212" s="26" t="e">
        <f>U212/#REF!*100</f>
        <v>#REF!</v>
      </c>
      <c r="AY212" s="26" t="e">
        <f>W212/#REF!*100</f>
        <v>#REF!</v>
      </c>
      <c r="BA212" s="26" t="e">
        <f>C212/#REF!*100</f>
        <v>#REF!</v>
      </c>
      <c r="BB212" s="26" t="e">
        <f>E212/#REF!*100</f>
        <v>#REF!</v>
      </c>
      <c r="BC212" s="26" t="e">
        <f>G212/#REF!*100</f>
        <v>#REF!</v>
      </c>
      <c r="BD212" s="26" t="e">
        <f>I212/#REF!*100</f>
        <v>#REF!</v>
      </c>
      <c r="BE212" s="26" t="e">
        <f>B212/#REF!*100</f>
        <v>#REF!</v>
      </c>
      <c r="BF212" s="26" t="e">
        <f>D212/#REF!*100</f>
        <v>#REF!</v>
      </c>
      <c r="BG212" s="26" t="e">
        <f>F212/#REF!*100</f>
        <v>#REF!</v>
      </c>
      <c r="BH212" s="26" t="e">
        <f>H212/#REF!*100</f>
        <v>#REF!</v>
      </c>
      <c r="BJ212" s="2" t="str">
        <f t="shared" si="18"/>
        <v>42510</v>
      </c>
      <c r="CA212" s="64">
        <v>17.2</v>
      </c>
      <c r="CB212" s="65">
        <v>20.8</v>
      </c>
      <c r="CC212" s="65">
        <v>14.4</v>
      </c>
      <c r="CD212" s="65">
        <v>0</v>
      </c>
      <c r="CE212" s="65">
        <v>1.7</v>
      </c>
      <c r="CF212" s="66">
        <v>63</v>
      </c>
    </row>
    <row r="213" spans="1:84" ht="12.75">
      <c r="A213" s="53">
        <v>42513</v>
      </c>
      <c r="B213" s="54">
        <v>0.14579138139347564</v>
      </c>
      <c r="C213" s="55">
        <v>0.11834319526627218</v>
      </c>
      <c r="D213" s="54">
        <v>0.03262182843334676</v>
      </c>
      <c r="E213" s="55">
        <v>0.019230769230769232</v>
      </c>
      <c r="F213" s="54">
        <v>0.005638340716874748</v>
      </c>
      <c r="G213" s="55">
        <v>0.03254437869822485</v>
      </c>
      <c r="H213" s="54">
        <v>0</v>
      </c>
      <c r="I213" s="55">
        <v>0</v>
      </c>
      <c r="J213" s="55"/>
      <c r="K213" s="54">
        <v>12.762231747321788</v>
      </c>
      <c r="L213" s="55">
        <v>10.66911293831361</v>
      </c>
      <c r="M213" s="54">
        <v>6.575666915988724</v>
      </c>
      <c r="N213" s="55">
        <v>5.618299969230769</v>
      </c>
      <c r="O213" s="54">
        <v>1.866336804554974</v>
      </c>
      <c r="P213" s="55">
        <v>2.094533671449704</v>
      </c>
      <c r="Q213" s="54">
        <v>3.7219492549335484</v>
      </c>
      <c r="R213" s="55">
        <v>5.632221944674557</v>
      </c>
      <c r="S213" s="54">
        <v>1.265024068425292</v>
      </c>
      <c r="T213" s="55">
        <v>2.2742754041420117</v>
      </c>
      <c r="U213" s="54">
        <v>0.5475826093435361</v>
      </c>
      <c r="V213" s="55">
        <v>1.6781359665680473</v>
      </c>
      <c r="W213" s="54">
        <v>5.046892200281917</v>
      </c>
      <c r="X213" s="56">
        <v>4.904625822928994</v>
      </c>
      <c r="Z213" s="38" t="e">
        <f>SUM(#REF!)</f>
        <v>#REF!</v>
      </c>
      <c r="AA213" s="26" t="e">
        <f>SUM(#REF!)</f>
        <v>#REF!</v>
      </c>
      <c r="AB213" s="26" t="e">
        <f>Z213/#REF!*100</f>
        <v>#REF!</v>
      </c>
      <c r="AC213" s="26" t="e">
        <f>AA213/#REF!*100</f>
        <v>#REF!</v>
      </c>
      <c r="AD213" s="26" t="e">
        <f t="shared" si="16"/>
        <v>#REF!</v>
      </c>
      <c r="AE213" s="26" t="e">
        <f t="shared" si="17"/>
        <v>#REF!</v>
      </c>
      <c r="AF213" s="26"/>
      <c r="AG213" s="26" t="e">
        <f>#REF!/SUM(#REF!)*100</f>
        <v>#REF!</v>
      </c>
      <c r="AH213" s="26" t="e">
        <f>#REF!/SUM(#REF!)*100</f>
        <v>#REF!</v>
      </c>
      <c r="AI213" s="26" t="e">
        <f>#REF!/SUM(#REF!)*100</f>
        <v>#REF!</v>
      </c>
      <c r="AJ213" s="26" t="e">
        <f>#REF!/SUM(#REF!)*100</f>
        <v>#REF!</v>
      </c>
      <c r="AL213" s="26" t="e">
        <f>L213/#REF!*100</f>
        <v>#REF!</v>
      </c>
      <c r="AM213" s="26" t="e">
        <f>N213/#REF!*100</f>
        <v>#REF!</v>
      </c>
      <c r="AN213" s="26" t="e">
        <f>P213/#REF!*100</f>
        <v>#REF!</v>
      </c>
      <c r="AO213" s="26" t="e">
        <f>R213/#REF!*100</f>
        <v>#REF!</v>
      </c>
      <c r="AP213" s="26" t="e">
        <f>T213/#REF!*100</f>
        <v>#REF!</v>
      </c>
      <c r="AQ213" s="26" t="e">
        <f>V213/#REF!*100</f>
        <v>#REF!</v>
      </c>
      <c r="AR213" s="26" t="e">
        <f>X213/#REF!*100</f>
        <v>#REF!</v>
      </c>
      <c r="AS213" s="26" t="e">
        <f>K213/#REF!*100</f>
        <v>#REF!</v>
      </c>
      <c r="AT213" s="26" t="e">
        <f>M213/#REF!*100</f>
        <v>#REF!</v>
      </c>
      <c r="AU213" s="26" t="e">
        <f>O213/#REF!*100</f>
        <v>#REF!</v>
      </c>
      <c r="AV213" s="26" t="e">
        <f>Q213/#REF!*100</f>
        <v>#REF!</v>
      </c>
      <c r="AW213" s="26" t="e">
        <f>S213/#REF!*100</f>
        <v>#REF!</v>
      </c>
      <c r="AX213" s="26" t="e">
        <f>U213/#REF!*100</f>
        <v>#REF!</v>
      </c>
      <c r="AY213" s="26" t="e">
        <f>W213/#REF!*100</f>
        <v>#REF!</v>
      </c>
      <c r="BA213" s="26" t="e">
        <f>C213/#REF!*100</f>
        <v>#REF!</v>
      </c>
      <c r="BB213" s="26" t="e">
        <f>E213/#REF!*100</f>
        <v>#REF!</v>
      </c>
      <c r="BC213" s="26" t="e">
        <f>G213/#REF!*100</f>
        <v>#REF!</v>
      </c>
      <c r="BD213" s="26" t="e">
        <f>I213/#REF!*100</f>
        <v>#REF!</v>
      </c>
      <c r="BE213" s="26" t="e">
        <f>B213/#REF!*100</f>
        <v>#REF!</v>
      </c>
      <c r="BF213" s="26" t="e">
        <f>D213/#REF!*100</f>
        <v>#REF!</v>
      </c>
      <c r="BG213" s="26" t="e">
        <f>F213/#REF!*100</f>
        <v>#REF!</v>
      </c>
      <c r="BH213" s="26" t="e">
        <f>H213/#REF!*100</f>
        <v>#REF!</v>
      </c>
      <c r="BJ213" s="2" t="str">
        <f t="shared" si="18"/>
        <v>42513</v>
      </c>
      <c r="CA213" s="64">
        <v>23.5</v>
      </c>
      <c r="CB213" s="65">
        <v>30.9</v>
      </c>
      <c r="CC213" s="65">
        <v>15.1</v>
      </c>
      <c r="CD213" s="65">
        <v>0</v>
      </c>
      <c r="CE213" s="65">
        <v>12.5</v>
      </c>
      <c r="CF213" s="66">
        <v>45</v>
      </c>
    </row>
    <row r="214" spans="1:84" ht="12.75">
      <c r="A214" s="53">
        <v>42514</v>
      </c>
      <c r="B214" s="54">
        <v>0.1407065435568045</v>
      </c>
      <c r="C214" s="55">
        <v>0.046781437125748504</v>
      </c>
      <c r="D214" s="54">
        <v>0.03131272581292654</v>
      </c>
      <c r="E214" s="55">
        <v>0.011601796407185628</v>
      </c>
      <c r="F214" s="54">
        <v>0.004817342432757929</v>
      </c>
      <c r="G214" s="55">
        <v>0.006736526946107785</v>
      </c>
      <c r="H214" s="54">
        <v>0</v>
      </c>
      <c r="I214" s="55">
        <v>0</v>
      </c>
      <c r="J214" s="55"/>
      <c r="K214" s="54">
        <v>12.790895796306703</v>
      </c>
      <c r="L214" s="55">
        <v>11.278174171107784</v>
      </c>
      <c r="M214" s="54">
        <v>6.357372254395825</v>
      </c>
      <c r="N214" s="55">
        <v>5.436957254341317</v>
      </c>
      <c r="O214" s="54">
        <v>1.9458842308309914</v>
      </c>
      <c r="P214" s="55">
        <v>2.1305959508982037</v>
      </c>
      <c r="Q214" s="54">
        <v>3.93701324769169</v>
      </c>
      <c r="R214" s="55">
        <v>6.427218614670659</v>
      </c>
      <c r="S214" s="54">
        <v>1.3068933876234445</v>
      </c>
      <c r="T214" s="55">
        <v>2.329705848053892</v>
      </c>
      <c r="U214" s="54">
        <v>0.6204593680048174</v>
      </c>
      <c r="V214" s="55">
        <v>2.2463870959580836</v>
      </c>
      <c r="W214" s="54">
        <v>4.8114612605379365</v>
      </c>
      <c r="X214" s="56">
        <v>5.133149285778443</v>
      </c>
      <c r="Z214" s="38" t="e">
        <f>SUM(#REF!)</f>
        <v>#REF!</v>
      </c>
      <c r="AA214" s="26" t="e">
        <f>SUM(#REF!)</f>
        <v>#REF!</v>
      </c>
      <c r="AB214" s="26" t="e">
        <f>Z214/#REF!*100</f>
        <v>#REF!</v>
      </c>
      <c r="AC214" s="26" t="e">
        <f>AA214/#REF!*100</f>
        <v>#REF!</v>
      </c>
      <c r="AD214" s="26" t="e">
        <f t="shared" si="16"/>
        <v>#REF!</v>
      </c>
      <c r="AE214" s="26" t="e">
        <f t="shared" si="17"/>
        <v>#REF!</v>
      </c>
      <c r="AF214" s="26"/>
      <c r="AG214" s="26" t="e">
        <f>#REF!/SUM(#REF!)*100</f>
        <v>#REF!</v>
      </c>
      <c r="AH214" s="26" t="e">
        <f>#REF!/SUM(#REF!)*100</f>
        <v>#REF!</v>
      </c>
      <c r="AI214" s="26" t="e">
        <f>#REF!/SUM(#REF!)*100</f>
        <v>#REF!</v>
      </c>
      <c r="AJ214" s="26" t="e">
        <f>#REF!/SUM(#REF!)*100</f>
        <v>#REF!</v>
      </c>
      <c r="AL214" s="26" t="e">
        <f>L214/#REF!*100</f>
        <v>#REF!</v>
      </c>
      <c r="AM214" s="26" t="e">
        <f>N214/#REF!*100</f>
        <v>#REF!</v>
      </c>
      <c r="AN214" s="26" t="e">
        <f>P214/#REF!*100</f>
        <v>#REF!</v>
      </c>
      <c r="AO214" s="26" t="e">
        <f>R214/#REF!*100</f>
        <v>#REF!</v>
      </c>
      <c r="AP214" s="26" t="e">
        <f>T214/#REF!*100</f>
        <v>#REF!</v>
      </c>
      <c r="AQ214" s="26" t="e">
        <f>V214/#REF!*100</f>
        <v>#REF!</v>
      </c>
      <c r="AR214" s="26" t="e">
        <f>X214/#REF!*100</f>
        <v>#REF!</v>
      </c>
      <c r="AS214" s="26" t="e">
        <f>K214/#REF!*100</f>
        <v>#REF!</v>
      </c>
      <c r="AT214" s="26" t="e">
        <f>M214/#REF!*100</f>
        <v>#REF!</v>
      </c>
      <c r="AU214" s="26" t="e">
        <f>O214/#REF!*100</f>
        <v>#REF!</v>
      </c>
      <c r="AV214" s="26" t="e">
        <f>Q214/#REF!*100</f>
        <v>#REF!</v>
      </c>
      <c r="AW214" s="26" t="e">
        <f>S214/#REF!*100</f>
        <v>#REF!</v>
      </c>
      <c r="AX214" s="26" t="e">
        <f>U214/#REF!*100</f>
        <v>#REF!</v>
      </c>
      <c r="AY214" s="26" t="e">
        <f>W214/#REF!*100</f>
        <v>#REF!</v>
      </c>
      <c r="BA214" s="26" t="e">
        <f>C214/#REF!*100</f>
        <v>#REF!</v>
      </c>
      <c r="BB214" s="26" t="e">
        <f>E214/#REF!*100</f>
        <v>#REF!</v>
      </c>
      <c r="BC214" s="26" t="e">
        <f>G214/#REF!*100</f>
        <v>#REF!</v>
      </c>
      <c r="BD214" s="26" t="e">
        <f>I214/#REF!*100</f>
        <v>#REF!</v>
      </c>
      <c r="BE214" s="26" t="e">
        <f>B214/#REF!*100</f>
        <v>#REF!</v>
      </c>
      <c r="BF214" s="26" t="e">
        <f>D214/#REF!*100</f>
        <v>#REF!</v>
      </c>
      <c r="BG214" s="26" t="e">
        <f>F214/#REF!*100</f>
        <v>#REF!</v>
      </c>
      <c r="BH214" s="26" t="e">
        <f>H214/#REF!*100</f>
        <v>#REF!</v>
      </c>
      <c r="BJ214" s="2" t="str">
        <f t="shared" si="18"/>
        <v>42514</v>
      </c>
      <c r="CA214" s="64">
        <v>23.4</v>
      </c>
      <c r="CB214" s="65">
        <v>29.3</v>
      </c>
      <c r="CC214" s="65">
        <v>18</v>
      </c>
      <c r="CD214" s="65">
        <v>0</v>
      </c>
      <c r="CE214" s="65">
        <v>8.7</v>
      </c>
      <c r="CF214" s="66">
        <v>53</v>
      </c>
    </row>
    <row r="215" spans="1:84" ht="12.75">
      <c r="A215" s="53">
        <v>42515</v>
      </c>
      <c r="B215" s="54">
        <v>0.16012024048096193</v>
      </c>
      <c r="C215" s="55">
        <v>0.08471385542168675</v>
      </c>
      <c r="D215" s="54">
        <v>0.0312625250501002</v>
      </c>
      <c r="E215" s="55">
        <v>0.028237951807228916</v>
      </c>
      <c r="F215" s="54">
        <v>0.0056112224448897794</v>
      </c>
      <c r="G215" s="55">
        <v>0.02635542168674699</v>
      </c>
      <c r="H215" s="54">
        <v>0</v>
      </c>
      <c r="I215" s="55">
        <v>0</v>
      </c>
      <c r="J215" s="55"/>
      <c r="K215" s="54">
        <v>12.662795114028055</v>
      </c>
      <c r="L215" s="55">
        <v>10.649686407981928</v>
      </c>
      <c r="M215" s="54">
        <v>5.927922511703407</v>
      </c>
      <c r="N215" s="55">
        <v>4.527566434638554</v>
      </c>
      <c r="O215" s="54">
        <v>1.8826538791983967</v>
      </c>
      <c r="P215" s="55">
        <v>2.027251864608434</v>
      </c>
      <c r="Q215" s="54">
        <v>3.62498329991984</v>
      </c>
      <c r="R215" s="55">
        <v>4.932696695933735</v>
      </c>
      <c r="S215" s="54">
        <v>1.1893978433066132</v>
      </c>
      <c r="T215" s="55">
        <v>1.7449163537650603</v>
      </c>
      <c r="U215" s="54">
        <v>0.5629344403206413</v>
      </c>
      <c r="V215" s="55">
        <v>1.5060110572289158</v>
      </c>
      <c r="W215" s="54">
        <v>4.499057161923847</v>
      </c>
      <c r="X215" s="56">
        <v>3.9510949643072286</v>
      </c>
      <c r="Z215" s="38" t="e">
        <f>SUM(#REF!)</f>
        <v>#REF!</v>
      </c>
      <c r="AA215" s="26" t="e">
        <f>SUM(#REF!)</f>
        <v>#REF!</v>
      </c>
      <c r="AB215" s="26" t="e">
        <f>Z215/#REF!*100</f>
        <v>#REF!</v>
      </c>
      <c r="AC215" s="26" t="e">
        <f>AA215/#REF!*100</f>
        <v>#REF!</v>
      </c>
      <c r="AD215" s="26" t="e">
        <f t="shared" si="16"/>
        <v>#REF!</v>
      </c>
      <c r="AE215" s="26" t="e">
        <f t="shared" si="17"/>
        <v>#REF!</v>
      </c>
      <c r="AF215" s="26"/>
      <c r="AG215" s="26" t="e">
        <f>#REF!/SUM(#REF!)*100</f>
        <v>#REF!</v>
      </c>
      <c r="AH215" s="26" t="e">
        <f>#REF!/SUM(#REF!)*100</f>
        <v>#REF!</v>
      </c>
      <c r="AI215" s="26" t="e">
        <f>#REF!/SUM(#REF!)*100</f>
        <v>#REF!</v>
      </c>
      <c r="AJ215" s="26" t="e">
        <f>#REF!/SUM(#REF!)*100</f>
        <v>#REF!</v>
      </c>
      <c r="AL215" s="26" t="e">
        <f>L215/#REF!*100</f>
        <v>#REF!</v>
      </c>
      <c r="AM215" s="26" t="e">
        <f>N215/#REF!*100</f>
        <v>#REF!</v>
      </c>
      <c r="AN215" s="26" t="e">
        <f>P215/#REF!*100</f>
        <v>#REF!</v>
      </c>
      <c r="AO215" s="26" t="e">
        <f>R215/#REF!*100</f>
        <v>#REF!</v>
      </c>
      <c r="AP215" s="26" t="e">
        <f>T215/#REF!*100</f>
        <v>#REF!</v>
      </c>
      <c r="AQ215" s="26" t="e">
        <f>V215/#REF!*100</f>
        <v>#REF!</v>
      </c>
      <c r="AR215" s="26" t="e">
        <f>X215/#REF!*100</f>
        <v>#REF!</v>
      </c>
      <c r="AS215" s="26" t="e">
        <f>K215/#REF!*100</f>
        <v>#REF!</v>
      </c>
      <c r="AT215" s="26" t="e">
        <f>M215/#REF!*100</f>
        <v>#REF!</v>
      </c>
      <c r="AU215" s="26" t="e">
        <f>O215/#REF!*100</f>
        <v>#REF!</v>
      </c>
      <c r="AV215" s="26" t="e">
        <f>Q215/#REF!*100</f>
        <v>#REF!</v>
      </c>
      <c r="AW215" s="26" t="e">
        <f>S215/#REF!*100</f>
        <v>#REF!</v>
      </c>
      <c r="AX215" s="26" t="e">
        <f>U215/#REF!*100</f>
        <v>#REF!</v>
      </c>
      <c r="AY215" s="26" t="e">
        <f>W215/#REF!*100</f>
        <v>#REF!</v>
      </c>
      <c r="BA215" s="26" t="e">
        <f>C215/#REF!*100</f>
        <v>#REF!</v>
      </c>
      <c r="BB215" s="26" t="e">
        <f>E215/#REF!*100</f>
        <v>#REF!</v>
      </c>
      <c r="BC215" s="26" t="e">
        <f>G215/#REF!*100</f>
        <v>#REF!</v>
      </c>
      <c r="BD215" s="26" t="e">
        <f>I215/#REF!*100</f>
        <v>#REF!</v>
      </c>
      <c r="BE215" s="26" t="e">
        <f>B215/#REF!*100</f>
        <v>#REF!</v>
      </c>
      <c r="BF215" s="26" t="e">
        <f>D215/#REF!*100</f>
        <v>#REF!</v>
      </c>
      <c r="BG215" s="26" t="e">
        <f>F215/#REF!*100</f>
        <v>#REF!</v>
      </c>
      <c r="BH215" s="26" t="e">
        <f>H215/#REF!*100</f>
        <v>#REF!</v>
      </c>
      <c r="BJ215" s="2" t="str">
        <f t="shared" si="18"/>
        <v>42515</v>
      </c>
      <c r="CA215" s="64">
        <v>22.2</v>
      </c>
      <c r="CB215" s="65">
        <v>24.5</v>
      </c>
      <c r="CC215" s="65">
        <v>20.5</v>
      </c>
      <c r="CD215" s="65">
        <v>0</v>
      </c>
      <c r="CE215" s="65">
        <v>0</v>
      </c>
      <c r="CF215" s="66">
        <v>70</v>
      </c>
    </row>
    <row r="216" spans="1:84" ht="12.75">
      <c r="A216" s="53">
        <v>42516</v>
      </c>
      <c r="B216" s="54">
        <v>0.14494202319072372</v>
      </c>
      <c r="C216" s="55">
        <v>0.05974124809741248</v>
      </c>
      <c r="D216" s="54">
        <v>0.03478608556577369</v>
      </c>
      <c r="E216" s="55">
        <v>0.013318112633181126</v>
      </c>
      <c r="F216" s="54">
        <v>0.003198720511795282</v>
      </c>
      <c r="G216" s="55">
        <v>0.00380517503805175</v>
      </c>
      <c r="H216" s="54">
        <v>0</v>
      </c>
      <c r="I216" s="55">
        <v>0</v>
      </c>
      <c r="J216" s="55"/>
      <c r="K216" s="54">
        <v>12.69646903142743</v>
      </c>
      <c r="L216" s="55">
        <v>10.95150955083714</v>
      </c>
      <c r="M216" s="54">
        <v>6.295120047221112</v>
      </c>
      <c r="N216" s="55">
        <v>4.990062068797565</v>
      </c>
      <c r="O216" s="54">
        <v>1.9467641514994003</v>
      </c>
      <c r="P216" s="55">
        <v>1.9741429296803652</v>
      </c>
      <c r="Q216" s="54">
        <v>3.814355210315873</v>
      </c>
      <c r="R216" s="55">
        <v>5.663968451598174</v>
      </c>
      <c r="S216" s="54">
        <v>1.222867995657737</v>
      </c>
      <c r="T216" s="55">
        <v>2.0232741636225264</v>
      </c>
      <c r="U216" s="54">
        <v>0.5504655280687725</v>
      </c>
      <c r="V216" s="55">
        <v>1.5689873292237444</v>
      </c>
      <c r="W216" s="54">
        <v>4.8065012090363854</v>
      </c>
      <c r="X216" s="56">
        <v>4.497123880669711</v>
      </c>
      <c r="Z216" s="38" t="e">
        <f>SUM(#REF!)</f>
        <v>#REF!</v>
      </c>
      <c r="AA216" s="26" t="e">
        <f>SUM(#REF!)</f>
        <v>#REF!</v>
      </c>
      <c r="AB216" s="26" t="e">
        <f>Z216/#REF!*100</f>
        <v>#REF!</v>
      </c>
      <c r="AC216" s="26" t="e">
        <f>AA216/#REF!*100</f>
        <v>#REF!</v>
      </c>
      <c r="AD216" s="26" t="e">
        <f t="shared" si="16"/>
        <v>#REF!</v>
      </c>
      <c r="AE216" s="26" t="e">
        <f t="shared" si="17"/>
        <v>#REF!</v>
      </c>
      <c r="AF216" s="26"/>
      <c r="AG216" s="26" t="e">
        <f>#REF!/SUM(#REF!)*100</f>
        <v>#REF!</v>
      </c>
      <c r="AH216" s="26" t="e">
        <f>#REF!/SUM(#REF!)*100</f>
        <v>#REF!</v>
      </c>
      <c r="AI216" s="26" t="e">
        <f>#REF!/SUM(#REF!)*100</f>
        <v>#REF!</v>
      </c>
      <c r="AJ216" s="26" t="e">
        <f>#REF!/SUM(#REF!)*100</f>
        <v>#REF!</v>
      </c>
      <c r="AL216" s="26" t="e">
        <f>L216/#REF!*100</f>
        <v>#REF!</v>
      </c>
      <c r="AM216" s="26" t="e">
        <f>N216/#REF!*100</f>
        <v>#REF!</v>
      </c>
      <c r="AN216" s="26" t="e">
        <f>P216/#REF!*100</f>
        <v>#REF!</v>
      </c>
      <c r="AO216" s="26" t="e">
        <f>R216/#REF!*100</f>
        <v>#REF!</v>
      </c>
      <c r="AP216" s="26" t="e">
        <f>T216/#REF!*100</f>
        <v>#REF!</v>
      </c>
      <c r="AQ216" s="26" t="e">
        <f>V216/#REF!*100</f>
        <v>#REF!</v>
      </c>
      <c r="AR216" s="26" t="e">
        <f>X216/#REF!*100</f>
        <v>#REF!</v>
      </c>
      <c r="AS216" s="26" t="e">
        <f>K216/#REF!*100</f>
        <v>#REF!</v>
      </c>
      <c r="AT216" s="26" t="e">
        <f>M216/#REF!*100</f>
        <v>#REF!</v>
      </c>
      <c r="AU216" s="26" t="e">
        <f>O216/#REF!*100</f>
        <v>#REF!</v>
      </c>
      <c r="AV216" s="26" t="e">
        <f>Q216/#REF!*100</f>
        <v>#REF!</v>
      </c>
      <c r="AW216" s="26" t="e">
        <f>S216/#REF!*100</f>
        <v>#REF!</v>
      </c>
      <c r="AX216" s="26" t="e">
        <f>U216/#REF!*100</f>
        <v>#REF!</v>
      </c>
      <c r="AY216" s="26" t="e">
        <f>W216/#REF!*100</f>
        <v>#REF!</v>
      </c>
      <c r="BA216" s="26" t="e">
        <f>C216/#REF!*100</f>
        <v>#REF!</v>
      </c>
      <c r="BB216" s="26" t="e">
        <f>E216/#REF!*100</f>
        <v>#REF!</v>
      </c>
      <c r="BC216" s="26" t="e">
        <f>G216/#REF!*100</f>
        <v>#REF!</v>
      </c>
      <c r="BD216" s="26" t="e">
        <f>I216/#REF!*100</f>
        <v>#REF!</v>
      </c>
      <c r="BE216" s="26" t="e">
        <f>B216/#REF!*100</f>
        <v>#REF!</v>
      </c>
      <c r="BF216" s="26" t="e">
        <f>D216/#REF!*100</f>
        <v>#REF!</v>
      </c>
      <c r="BG216" s="26" t="e">
        <f>F216/#REF!*100</f>
        <v>#REF!</v>
      </c>
      <c r="BH216" s="26" t="e">
        <f>H216/#REF!*100</f>
        <v>#REF!</v>
      </c>
      <c r="BJ216" s="2" t="str">
        <f t="shared" si="18"/>
        <v>42516</v>
      </c>
      <c r="CA216" s="64">
        <v>23</v>
      </c>
      <c r="CB216" s="65">
        <v>27.2</v>
      </c>
      <c r="CC216" s="65">
        <v>20.3</v>
      </c>
      <c r="CD216" s="65">
        <v>0</v>
      </c>
      <c r="CE216" s="65">
        <v>3.6</v>
      </c>
      <c r="CF216" s="66">
        <v>74</v>
      </c>
    </row>
    <row r="217" spans="1:84" ht="12.75">
      <c r="A217" s="53">
        <v>42517</v>
      </c>
      <c r="B217" s="54">
        <v>0.17798641630043946</v>
      </c>
      <c r="C217" s="55">
        <v>0.08587786259541985</v>
      </c>
      <c r="D217" s="54">
        <v>0.03395924890131842</v>
      </c>
      <c r="E217" s="55">
        <v>0.02251908396946565</v>
      </c>
      <c r="F217" s="54">
        <v>0.007191370355573312</v>
      </c>
      <c r="G217" s="55">
        <v>0.017557251908396947</v>
      </c>
      <c r="H217" s="54">
        <v>0</v>
      </c>
      <c r="I217" s="55">
        <v>0</v>
      </c>
      <c r="J217" s="55"/>
      <c r="K217" s="54">
        <v>13.253781176867758</v>
      </c>
      <c r="L217" s="55">
        <v>10.219067776946565</v>
      </c>
      <c r="M217" s="54">
        <v>5.860177311026768</v>
      </c>
      <c r="N217" s="55">
        <v>3.754470110076336</v>
      </c>
      <c r="O217" s="54">
        <v>1.9965755379145025</v>
      </c>
      <c r="P217" s="55">
        <v>1.8203416938931296</v>
      </c>
      <c r="Q217" s="54">
        <v>3.4523619276068716</v>
      </c>
      <c r="R217" s="55">
        <v>3.880263375267176</v>
      </c>
      <c r="S217" s="54">
        <v>1.0998906074630443</v>
      </c>
      <c r="T217" s="55">
        <v>1.2876309441221374</v>
      </c>
      <c r="U217" s="54">
        <v>0.4462483115461446</v>
      </c>
      <c r="V217" s="55">
        <v>1.1258937245801526</v>
      </c>
      <c r="W217" s="54">
        <v>4.301773110347583</v>
      </c>
      <c r="X217" s="56">
        <v>3.2555520306870234</v>
      </c>
      <c r="Z217" s="38" t="e">
        <f>SUM(#REF!)</f>
        <v>#REF!</v>
      </c>
      <c r="AA217" s="26" t="e">
        <f>SUM(#REF!)</f>
        <v>#REF!</v>
      </c>
      <c r="AB217" s="26" t="e">
        <f>Z217/#REF!*100</f>
        <v>#REF!</v>
      </c>
      <c r="AC217" s="26" t="e">
        <f>AA217/#REF!*100</f>
        <v>#REF!</v>
      </c>
      <c r="AD217" s="26" t="e">
        <f t="shared" si="16"/>
        <v>#REF!</v>
      </c>
      <c r="AE217" s="26" t="e">
        <f t="shared" si="17"/>
        <v>#REF!</v>
      </c>
      <c r="AF217" s="26"/>
      <c r="AG217" s="26" t="e">
        <f>#REF!/SUM(#REF!)*100</f>
        <v>#REF!</v>
      </c>
      <c r="AH217" s="26" t="e">
        <f>#REF!/SUM(#REF!)*100</f>
        <v>#REF!</v>
      </c>
      <c r="AI217" s="26" t="e">
        <f>#REF!/SUM(#REF!)*100</f>
        <v>#REF!</v>
      </c>
      <c r="AJ217" s="26" t="e">
        <f>#REF!/SUM(#REF!)*100</f>
        <v>#REF!</v>
      </c>
      <c r="AL217" s="26" t="e">
        <f>L217/#REF!*100</f>
        <v>#REF!</v>
      </c>
      <c r="AM217" s="26" t="e">
        <f>N217/#REF!*100</f>
        <v>#REF!</v>
      </c>
      <c r="AN217" s="26" t="e">
        <f>P217/#REF!*100</f>
        <v>#REF!</v>
      </c>
      <c r="AO217" s="26" t="e">
        <f>R217/#REF!*100</f>
        <v>#REF!</v>
      </c>
      <c r="AP217" s="26" t="e">
        <f>T217/#REF!*100</f>
        <v>#REF!</v>
      </c>
      <c r="AQ217" s="26" t="e">
        <f>V217/#REF!*100</f>
        <v>#REF!</v>
      </c>
      <c r="AR217" s="26" t="e">
        <f>X217/#REF!*100</f>
        <v>#REF!</v>
      </c>
      <c r="AS217" s="26" t="e">
        <f>K217/#REF!*100</f>
        <v>#REF!</v>
      </c>
      <c r="AT217" s="26" t="e">
        <f>M217/#REF!*100</f>
        <v>#REF!</v>
      </c>
      <c r="AU217" s="26" t="e">
        <f>O217/#REF!*100</f>
        <v>#REF!</v>
      </c>
      <c r="AV217" s="26" t="e">
        <f>Q217/#REF!*100</f>
        <v>#REF!</v>
      </c>
      <c r="AW217" s="26" t="e">
        <f>S217/#REF!*100</f>
        <v>#REF!</v>
      </c>
      <c r="AX217" s="26" t="e">
        <f>U217/#REF!*100</f>
        <v>#REF!</v>
      </c>
      <c r="AY217" s="26" t="e">
        <f>W217/#REF!*100</f>
        <v>#REF!</v>
      </c>
      <c r="BA217" s="26" t="e">
        <f>C217/#REF!*100</f>
        <v>#REF!</v>
      </c>
      <c r="BB217" s="26" t="e">
        <f>E217/#REF!*100</f>
        <v>#REF!</v>
      </c>
      <c r="BC217" s="26" t="e">
        <f>G217/#REF!*100</f>
        <v>#REF!</v>
      </c>
      <c r="BD217" s="26" t="e">
        <f>I217/#REF!*100</f>
        <v>#REF!</v>
      </c>
      <c r="BE217" s="26" t="e">
        <f>B217/#REF!*100</f>
        <v>#REF!</v>
      </c>
      <c r="BF217" s="26" t="e">
        <f>D217/#REF!*100</f>
        <v>#REF!</v>
      </c>
      <c r="BG217" s="26" t="e">
        <f>F217/#REF!*100</f>
        <v>#REF!</v>
      </c>
      <c r="BH217" s="26" t="e">
        <f>H217/#REF!*100</f>
        <v>#REF!</v>
      </c>
      <c r="BJ217" s="2" t="str">
        <f t="shared" si="18"/>
        <v>42517</v>
      </c>
      <c r="CA217" s="64">
        <v>19.4</v>
      </c>
      <c r="CB217" s="65">
        <v>22.4</v>
      </c>
      <c r="CC217" s="65">
        <v>15.2</v>
      </c>
      <c r="CD217" s="65">
        <v>36.5</v>
      </c>
      <c r="CE217" s="65">
        <v>0.3</v>
      </c>
      <c r="CF217" s="66">
        <v>90</v>
      </c>
    </row>
    <row r="218" spans="1:84" ht="12.75">
      <c r="A218" s="53">
        <v>42520</v>
      </c>
      <c r="B218" s="54">
        <v>0.23583399840383082</v>
      </c>
      <c r="C218" s="55">
        <v>0.13190184049079753</v>
      </c>
      <c r="D218" s="54">
        <v>0.04628890662410216</v>
      </c>
      <c r="E218" s="55">
        <v>0.03680981595092025</v>
      </c>
      <c r="F218" s="54">
        <v>0.008778930566640064</v>
      </c>
      <c r="G218" s="55">
        <v>0.02147239263803681</v>
      </c>
      <c r="H218" s="54">
        <v>0</v>
      </c>
      <c r="I218" s="55">
        <v>0</v>
      </c>
      <c r="J218" s="55"/>
      <c r="K218" s="54">
        <v>13.117344088467677</v>
      </c>
      <c r="L218" s="55">
        <v>9.480709704447852</v>
      </c>
      <c r="M218" s="54">
        <v>5.835969862809257</v>
      </c>
      <c r="N218" s="55">
        <v>3.3413004940184052</v>
      </c>
      <c r="O218" s="54">
        <v>1.7974907840223464</v>
      </c>
      <c r="P218" s="55">
        <v>1.6421633070552146</v>
      </c>
      <c r="Q218" s="54">
        <v>2.8559305286512373</v>
      </c>
      <c r="R218" s="55">
        <v>3.132728799846626</v>
      </c>
      <c r="S218" s="54">
        <v>0.9232081100598564</v>
      </c>
      <c r="T218" s="55">
        <v>1.0903858921779142</v>
      </c>
      <c r="U218" s="54">
        <v>0.33860449205905824</v>
      </c>
      <c r="V218" s="55">
        <v>0.6804607202453987</v>
      </c>
      <c r="W218" s="54">
        <v>4.146882719553073</v>
      </c>
      <c r="X218" s="56">
        <v>2.6892432210122696</v>
      </c>
      <c r="Z218" s="38" t="e">
        <f>SUM(#REF!)</f>
        <v>#REF!</v>
      </c>
      <c r="AA218" s="26" t="e">
        <f>SUM(#REF!)</f>
        <v>#REF!</v>
      </c>
      <c r="AB218" s="26" t="e">
        <f>Z218/#REF!*100</f>
        <v>#REF!</v>
      </c>
      <c r="AC218" s="26" t="e">
        <f>AA218/#REF!*100</f>
        <v>#REF!</v>
      </c>
      <c r="AD218" s="26" t="e">
        <f t="shared" si="16"/>
        <v>#REF!</v>
      </c>
      <c r="AE218" s="26" t="e">
        <f t="shared" si="17"/>
        <v>#REF!</v>
      </c>
      <c r="AF218" s="26"/>
      <c r="AG218" s="26" t="e">
        <f>#REF!/SUM(#REF!)*100</f>
        <v>#REF!</v>
      </c>
      <c r="AH218" s="26" t="e">
        <f>#REF!/SUM(#REF!)*100</f>
        <v>#REF!</v>
      </c>
      <c r="AI218" s="26" t="e">
        <f>#REF!/SUM(#REF!)*100</f>
        <v>#REF!</v>
      </c>
      <c r="AJ218" s="26" t="e">
        <f>#REF!/SUM(#REF!)*100</f>
        <v>#REF!</v>
      </c>
      <c r="AL218" s="26" t="e">
        <f>L218/#REF!*100</f>
        <v>#REF!</v>
      </c>
      <c r="AM218" s="26" t="e">
        <f>N218/#REF!*100</f>
        <v>#REF!</v>
      </c>
      <c r="AN218" s="26" t="e">
        <f>P218/#REF!*100</f>
        <v>#REF!</v>
      </c>
      <c r="AO218" s="26" t="e">
        <f>R218/#REF!*100</f>
        <v>#REF!</v>
      </c>
      <c r="AP218" s="26" t="e">
        <f>T218/#REF!*100</f>
        <v>#REF!</v>
      </c>
      <c r="AQ218" s="26" t="e">
        <f>V218/#REF!*100</f>
        <v>#REF!</v>
      </c>
      <c r="AR218" s="26" t="e">
        <f>X218/#REF!*100</f>
        <v>#REF!</v>
      </c>
      <c r="AS218" s="26" t="e">
        <f>K218/#REF!*100</f>
        <v>#REF!</v>
      </c>
      <c r="AT218" s="26" t="e">
        <f>M218/#REF!*100</f>
        <v>#REF!</v>
      </c>
      <c r="AU218" s="26" t="e">
        <f>O218/#REF!*100</f>
        <v>#REF!</v>
      </c>
      <c r="AV218" s="26" t="e">
        <f>Q218/#REF!*100</f>
        <v>#REF!</v>
      </c>
      <c r="AW218" s="26" t="e">
        <f>S218/#REF!*100</f>
        <v>#REF!</v>
      </c>
      <c r="AX218" s="26" t="e">
        <f>U218/#REF!*100</f>
        <v>#REF!</v>
      </c>
      <c r="AY218" s="26" t="e">
        <f>W218/#REF!*100</f>
        <v>#REF!</v>
      </c>
      <c r="BA218" s="26" t="e">
        <f>C218/#REF!*100</f>
        <v>#REF!</v>
      </c>
      <c r="BB218" s="26" t="e">
        <f>E218/#REF!*100</f>
        <v>#REF!</v>
      </c>
      <c r="BC218" s="26" t="e">
        <f>G218/#REF!*100</f>
        <v>#REF!</v>
      </c>
      <c r="BD218" s="26" t="e">
        <f>I218/#REF!*100</f>
        <v>#REF!</v>
      </c>
      <c r="BE218" s="26" t="e">
        <f>B218/#REF!*100</f>
        <v>#REF!</v>
      </c>
      <c r="BF218" s="26" t="e">
        <f>D218/#REF!*100</f>
        <v>#REF!</v>
      </c>
      <c r="BG218" s="26" t="e">
        <f>F218/#REF!*100</f>
        <v>#REF!</v>
      </c>
      <c r="BH218" s="26" t="e">
        <f>H218/#REF!*100</f>
        <v>#REF!</v>
      </c>
      <c r="BJ218" s="2" t="str">
        <f t="shared" si="18"/>
        <v>42520</v>
      </c>
      <c r="CA218" s="64">
        <v>17.4</v>
      </c>
      <c r="CB218" s="65">
        <v>21.3</v>
      </c>
      <c r="CC218" s="65">
        <v>15.4</v>
      </c>
      <c r="CD218" s="65">
        <v>23</v>
      </c>
      <c r="CE218" s="65">
        <v>0</v>
      </c>
      <c r="CF218" s="66">
        <v>92</v>
      </c>
    </row>
    <row r="219" spans="1:84" ht="12.75">
      <c r="A219" s="53">
        <v>42521</v>
      </c>
      <c r="B219" s="54">
        <v>0.15496609493418428</v>
      </c>
      <c r="C219" s="55">
        <v>0.07834101382488479</v>
      </c>
      <c r="D219" s="54">
        <v>0.030714000797766254</v>
      </c>
      <c r="E219" s="55">
        <v>0.010752688172043012</v>
      </c>
      <c r="F219" s="54">
        <v>0.0031910650179497405</v>
      </c>
      <c r="G219" s="55">
        <v>0.006144393241167435</v>
      </c>
      <c r="H219" s="54">
        <v>0</v>
      </c>
      <c r="I219" s="55">
        <v>0</v>
      </c>
      <c r="J219" s="55"/>
      <c r="K219" s="54">
        <v>12.926491537973673</v>
      </c>
      <c r="L219" s="55">
        <v>11.246834706451613</v>
      </c>
      <c r="M219" s="54">
        <v>5.951824415436777</v>
      </c>
      <c r="N219" s="55">
        <v>4.5536015187403995</v>
      </c>
      <c r="O219" s="54">
        <v>1.8732928751894693</v>
      </c>
      <c r="P219" s="55">
        <v>2.011429302918587</v>
      </c>
      <c r="Q219" s="54">
        <v>3.540630995133626</v>
      </c>
      <c r="R219" s="55">
        <v>5.012758593241168</v>
      </c>
      <c r="S219" s="54">
        <v>1.1305316542241723</v>
      </c>
      <c r="T219" s="55">
        <v>1.7088555070660523</v>
      </c>
      <c r="U219" s="54">
        <v>0.4633198472676506</v>
      </c>
      <c r="V219" s="55">
        <v>1.4831700812596007</v>
      </c>
      <c r="W219" s="54">
        <v>4.32785723781412</v>
      </c>
      <c r="X219" s="56">
        <v>4.172099201382488</v>
      </c>
      <c r="Z219" s="38" t="e">
        <f>SUM(#REF!)</f>
        <v>#REF!</v>
      </c>
      <c r="AA219" s="26" t="e">
        <f>SUM(#REF!)</f>
        <v>#REF!</v>
      </c>
      <c r="AB219" s="26" t="e">
        <f>Z219/#REF!*100</f>
        <v>#REF!</v>
      </c>
      <c r="AC219" s="26" t="e">
        <f>AA219/#REF!*100</f>
        <v>#REF!</v>
      </c>
      <c r="AD219" s="26" t="e">
        <f t="shared" si="16"/>
        <v>#REF!</v>
      </c>
      <c r="AE219" s="26" t="e">
        <f t="shared" si="17"/>
        <v>#REF!</v>
      </c>
      <c r="AF219" s="26"/>
      <c r="AG219" s="26" t="e">
        <f>#REF!/SUM(#REF!)*100</f>
        <v>#REF!</v>
      </c>
      <c r="AH219" s="26" t="e">
        <f>#REF!/SUM(#REF!)*100</f>
        <v>#REF!</v>
      </c>
      <c r="AI219" s="26" t="e">
        <f>#REF!/SUM(#REF!)*100</f>
        <v>#REF!</v>
      </c>
      <c r="AJ219" s="26" t="e">
        <f>#REF!/SUM(#REF!)*100</f>
        <v>#REF!</v>
      </c>
      <c r="AL219" s="26" t="e">
        <f>L219/#REF!*100</f>
        <v>#REF!</v>
      </c>
      <c r="AM219" s="26" t="e">
        <f>N219/#REF!*100</f>
        <v>#REF!</v>
      </c>
      <c r="AN219" s="26" t="e">
        <f>P219/#REF!*100</f>
        <v>#REF!</v>
      </c>
      <c r="AO219" s="26" t="e">
        <f>R219/#REF!*100</f>
        <v>#REF!</v>
      </c>
      <c r="AP219" s="26" t="e">
        <f>T219/#REF!*100</f>
        <v>#REF!</v>
      </c>
      <c r="AQ219" s="26" t="e">
        <f>V219/#REF!*100</f>
        <v>#REF!</v>
      </c>
      <c r="AR219" s="26" t="e">
        <f>X219/#REF!*100</f>
        <v>#REF!</v>
      </c>
      <c r="AS219" s="26" t="e">
        <f>K219/#REF!*100</f>
        <v>#REF!</v>
      </c>
      <c r="AT219" s="26" t="e">
        <f>M219/#REF!*100</f>
        <v>#REF!</v>
      </c>
      <c r="AU219" s="26" t="e">
        <f>O219/#REF!*100</f>
        <v>#REF!</v>
      </c>
      <c r="AV219" s="26" t="e">
        <f>Q219/#REF!*100</f>
        <v>#REF!</v>
      </c>
      <c r="AW219" s="26" t="e">
        <f>S219/#REF!*100</f>
        <v>#REF!</v>
      </c>
      <c r="AX219" s="26" t="e">
        <f>U219/#REF!*100</f>
        <v>#REF!</v>
      </c>
      <c r="AY219" s="26" t="e">
        <f>W219/#REF!*100</f>
        <v>#REF!</v>
      </c>
      <c r="BA219" s="26" t="e">
        <f>C219/#REF!*100</f>
        <v>#REF!</v>
      </c>
      <c r="BB219" s="26" t="e">
        <f>E219/#REF!*100</f>
        <v>#REF!</v>
      </c>
      <c r="BC219" s="26" t="e">
        <f>G219/#REF!*100</f>
        <v>#REF!</v>
      </c>
      <c r="BD219" s="26" t="e">
        <f>I219/#REF!*100</f>
        <v>#REF!</v>
      </c>
      <c r="BE219" s="26" t="e">
        <f>B219/#REF!*100</f>
        <v>#REF!</v>
      </c>
      <c r="BF219" s="26" t="e">
        <f>D219/#REF!*100</f>
        <v>#REF!</v>
      </c>
      <c r="BG219" s="26" t="e">
        <f>F219/#REF!*100</f>
        <v>#REF!</v>
      </c>
      <c r="BH219" s="26" t="e">
        <f>H219/#REF!*100</f>
        <v>#REF!</v>
      </c>
      <c r="BJ219" s="2" t="str">
        <f t="shared" si="18"/>
        <v>42521</v>
      </c>
      <c r="CA219" s="64">
        <v>20.4</v>
      </c>
      <c r="CB219" s="65">
        <v>24.9</v>
      </c>
      <c r="CC219" s="65">
        <v>16.3</v>
      </c>
      <c r="CD219" s="65">
        <v>0</v>
      </c>
      <c r="CE219" s="65">
        <v>4.6</v>
      </c>
      <c r="CF219" s="66">
        <v>79</v>
      </c>
    </row>
    <row r="220" spans="1:84" ht="12.75">
      <c r="A220" s="53">
        <v>42522</v>
      </c>
      <c r="B220" s="54">
        <v>0.1731211656441718</v>
      </c>
      <c r="C220" s="55">
        <v>0.06614785992217899</v>
      </c>
      <c r="D220" s="54">
        <v>0.033358895705521474</v>
      </c>
      <c r="E220" s="55">
        <v>0.014267185473411154</v>
      </c>
      <c r="F220" s="54">
        <v>0.003450920245398773</v>
      </c>
      <c r="G220" s="55">
        <v>0.01297016861219196</v>
      </c>
      <c r="H220" s="54">
        <v>0</v>
      </c>
      <c r="I220" s="55">
        <v>0</v>
      </c>
      <c r="J220" s="55"/>
      <c r="K220" s="54">
        <v>13.22431894536043</v>
      </c>
      <c r="L220" s="55">
        <v>10.795645869520103</v>
      </c>
      <c r="M220" s="54">
        <v>6.023260845743866</v>
      </c>
      <c r="N220" s="55">
        <v>4.329337987937743</v>
      </c>
      <c r="O220" s="54">
        <v>2.0340572962423313</v>
      </c>
      <c r="P220" s="55">
        <v>1.9367596195849546</v>
      </c>
      <c r="Q220" s="54">
        <v>3.7686577928680984</v>
      </c>
      <c r="R220" s="55">
        <v>5.145755217509728</v>
      </c>
      <c r="S220" s="54">
        <v>1.229217791411043</v>
      </c>
      <c r="T220" s="55">
        <v>1.7215205136446174</v>
      </c>
      <c r="U220" s="54">
        <v>0.4825262927147239</v>
      </c>
      <c r="V220" s="55">
        <v>1.2284335854734112</v>
      </c>
      <c r="W220" s="54">
        <v>4.501896180253067</v>
      </c>
      <c r="X220" s="56">
        <v>3.9858234933852144</v>
      </c>
      <c r="Z220" s="38" t="e">
        <f>SUM(#REF!)</f>
        <v>#REF!</v>
      </c>
      <c r="AA220" s="26" t="e">
        <f>SUM(#REF!)</f>
        <v>#REF!</v>
      </c>
      <c r="AB220" s="26" t="e">
        <f>Z220/#REF!*100</f>
        <v>#REF!</v>
      </c>
      <c r="AC220" s="26" t="e">
        <f>AA220/#REF!*100</f>
        <v>#REF!</v>
      </c>
      <c r="AD220" s="26" t="e">
        <f t="shared" si="16"/>
        <v>#REF!</v>
      </c>
      <c r="AE220" s="26" t="e">
        <f t="shared" si="17"/>
        <v>#REF!</v>
      </c>
      <c r="AF220" s="26"/>
      <c r="AG220" s="26" t="e">
        <f>#REF!/SUM(#REF!)*100</f>
        <v>#REF!</v>
      </c>
      <c r="AH220" s="26" t="e">
        <f>#REF!/SUM(#REF!)*100</f>
        <v>#REF!</v>
      </c>
      <c r="AI220" s="26" t="e">
        <f>#REF!/SUM(#REF!)*100</f>
        <v>#REF!</v>
      </c>
      <c r="AJ220" s="26" t="e">
        <f>#REF!/SUM(#REF!)*100</f>
        <v>#REF!</v>
      </c>
      <c r="AL220" s="26" t="e">
        <f>L220/#REF!*100</f>
        <v>#REF!</v>
      </c>
      <c r="AM220" s="26" t="e">
        <f>N220/#REF!*100</f>
        <v>#REF!</v>
      </c>
      <c r="AN220" s="26" t="e">
        <f>P220/#REF!*100</f>
        <v>#REF!</v>
      </c>
      <c r="AO220" s="26" t="e">
        <f>R220/#REF!*100</f>
        <v>#REF!</v>
      </c>
      <c r="AP220" s="26" t="e">
        <f>T220/#REF!*100</f>
        <v>#REF!</v>
      </c>
      <c r="AQ220" s="26" t="e">
        <f>V220/#REF!*100</f>
        <v>#REF!</v>
      </c>
      <c r="AR220" s="26" t="e">
        <f>X220/#REF!*100</f>
        <v>#REF!</v>
      </c>
      <c r="AS220" s="26" t="e">
        <f>K220/#REF!*100</f>
        <v>#REF!</v>
      </c>
      <c r="AT220" s="26" t="e">
        <f>M220/#REF!*100</f>
        <v>#REF!</v>
      </c>
      <c r="AU220" s="26" t="e">
        <f>O220/#REF!*100</f>
        <v>#REF!</v>
      </c>
      <c r="AV220" s="26" t="e">
        <f>Q220/#REF!*100</f>
        <v>#REF!</v>
      </c>
      <c r="AW220" s="26" t="e">
        <f>S220/#REF!*100</f>
        <v>#REF!</v>
      </c>
      <c r="AX220" s="26" t="e">
        <f>U220/#REF!*100</f>
        <v>#REF!</v>
      </c>
      <c r="AY220" s="26" t="e">
        <f>W220/#REF!*100</f>
        <v>#REF!</v>
      </c>
      <c r="BA220" s="26" t="e">
        <f>C220/#REF!*100</f>
        <v>#REF!</v>
      </c>
      <c r="BB220" s="26" t="e">
        <f>E220/#REF!*100</f>
        <v>#REF!</v>
      </c>
      <c r="BC220" s="26" t="e">
        <f>G220/#REF!*100</f>
        <v>#REF!</v>
      </c>
      <c r="BD220" s="26" t="e">
        <f>I220/#REF!*100</f>
        <v>#REF!</v>
      </c>
      <c r="BE220" s="26" t="e">
        <f>B220/#REF!*100</f>
        <v>#REF!</v>
      </c>
      <c r="BF220" s="26" t="e">
        <f>D220/#REF!*100</f>
        <v>#REF!</v>
      </c>
      <c r="BG220" s="26" t="e">
        <f>F220/#REF!*100</f>
        <v>#REF!</v>
      </c>
      <c r="BH220" s="26" t="e">
        <f>H220/#REF!*100</f>
        <v>#REF!</v>
      </c>
      <c r="BJ220" s="2" t="str">
        <f t="shared" si="18"/>
        <v>42522</v>
      </c>
      <c r="CA220" s="64">
        <v>21.5</v>
      </c>
      <c r="CB220" s="65">
        <v>26.4</v>
      </c>
      <c r="CC220" s="65">
        <v>18</v>
      </c>
      <c r="CD220" s="65">
        <v>0</v>
      </c>
      <c r="CE220" s="65">
        <v>5.7</v>
      </c>
      <c r="CF220" s="66">
        <v>53</v>
      </c>
    </row>
    <row r="221" spans="1:84" ht="12.75">
      <c r="A221" s="53">
        <v>42523</v>
      </c>
      <c r="B221" s="54">
        <v>0.17471264367816092</v>
      </c>
      <c r="C221" s="55">
        <v>0.07802340702210664</v>
      </c>
      <c r="D221" s="54">
        <v>0.03065134099616858</v>
      </c>
      <c r="E221" s="55">
        <v>0.016905071521456438</v>
      </c>
      <c r="F221" s="54">
        <v>0.0026819923371647508</v>
      </c>
      <c r="G221" s="55">
        <v>0.009102730819245773</v>
      </c>
      <c r="H221" s="54">
        <v>0</v>
      </c>
      <c r="I221" s="55">
        <v>0</v>
      </c>
      <c r="J221" s="55"/>
      <c r="K221" s="54">
        <v>13.176535303793104</v>
      </c>
      <c r="L221" s="55">
        <v>10.98913259479844</v>
      </c>
      <c r="M221" s="54">
        <v>5.987492245938697</v>
      </c>
      <c r="N221" s="55">
        <v>4.230758026137842</v>
      </c>
      <c r="O221" s="54">
        <v>2.010034665210728</v>
      </c>
      <c r="P221" s="55">
        <v>1.8641200693107933</v>
      </c>
      <c r="Q221" s="54">
        <v>3.716450465249042</v>
      </c>
      <c r="R221" s="55">
        <v>5.323680892197659</v>
      </c>
      <c r="S221" s="54">
        <v>1.2161165845632185</v>
      </c>
      <c r="T221" s="55">
        <v>1.7881998041612484</v>
      </c>
      <c r="U221" s="54">
        <v>0.4799717204980843</v>
      </c>
      <c r="V221" s="55">
        <v>1.3172374872561767</v>
      </c>
      <c r="W221" s="54">
        <v>4.633513045057471</v>
      </c>
      <c r="X221" s="56">
        <v>3.870637078543563</v>
      </c>
      <c r="Z221" s="38" t="e">
        <f>SUM(#REF!)</f>
        <v>#REF!</v>
      </c>
      <c r="AA221" s="26" t="e">
        <f>SUM(#REF!)</f>
        <v>#REF!</v>
      </c>
      <c r="AB221" s="26" t="e">
        <f>Z221/#REF!*100</f>
        <v>#REF!</v>
      </c>
      <c r="AC221" s="26" t="e">
        <f>AA221/#REF!*100</f>
        <v>#REF!</v>
      </c>
      <c r="AD221" s="26" t="e">
        <f t="shared" si="16"/>
        <v>#REF!</v>
      </c>
      <c r="AE221" s="26" t="e">
        <f t="shared" si="17"/>
        <v>#REF!</v>
      </c>
      <c r="AF221" s="26"/>
      <c r="AG221" s="26" t="e">
        <f>#REF!/SUM(#REF!)*100</f>
        <v>#REF!</v>
      </c>
      <c r="AH221" s="26" t="e">
        <f>#REF!/SUM(#REF!)*100</f>
        <v>#REF!</v>
      </c>
      <c r="AI221" s="26" t="e">
        <f>#REF!/SUM(#REF!)*100</f>
        <v>#REF!</v>
      </c>
      <c r="AJ221" s="26" t="e">
        <f>#REF!/SUM(#REF!)*100</f>
        <v>#REF!</v>
      </c>
      <c r="AL221" s="26" t="e">
        <f>L221/#REF!*100</f>
        <v>#REF!</v>
      </c>
      <c r="AM221" s="26" t="e">
        <f>N221/#REF!*100</f>
        <v>#REF!</v>
      </c>
      <c r="AN221" s="26" t="e">
        <f>P221/#REF!*100</f>
        <v>#REF!</v>
      </c>
      <c r="AO221" s="26" t="e">
        <f>R221/#REF!*100</f>
        <v>#REF!</v>
      </c>
      <c r="AP221" s="26" t="e">
        <f>T221/#REF!*100</f>
        <v>#REF!</v>
      </c>
      <c r="AQ221" s="26" t="e">
        <f>V221/#REF!*100</f>
        <v>#REF!</v>
      </c>
      <c r="AR221" s="26" t="e">
        <f>X221/#REF!*100</f>
        <v>#REF!</v>
      </c>
      <c r="AS221" s="26" t="e">
        <f>K221/#REF!*100</f>
        <v>#REF!</v>
      </c>
      <c r="AT221" s="26" t="e">
        <f>M221/#REF!*100</f>
        <v>#REF!</v>
      </c>
      <c r="AU221" s="26" t="e">
        <f>O221/#REF!*100</f>
        <v>#REF!</v>
      </c>
      <c r="AV221" s="26" t="e">
        <f>Q221/#REF!*100</f>
        <v>#REF!</v>
      </c>
      <c r="AW221" s="26" t="e">
        <f>S221/#REF!*100</f>
        <v>#REF!</v>
      </c>
      <c r="AX221" s="26" t="e">
        <f>U221/#REF!*100</f>
        <v>#REF!</v>
      </c>
      <c r="AY221" s="26" t="e">
        <f>W221/#REF!*100</f>
        <v>#REF!</v>
      </c>
      <c r="BA221" s="26" t="e">
        <f>C221/#REF!*100</f>
        <v>#REF!</v>
      </c>
      <c r="BB221" s="26" t="e">
        <f>E221/#REF!*100</f>
        <v>#REF!</v>
      </c>
      <c r="BC221" s="26" t="e">
        <f>G221/#REF!*100</f>
        <v>#REF!</v>
      </c>
      <c r="BD221" s="26" t="e">
        <f>I221/#REF!*100</f>
        <v>#REF!</v>
      </c>
      <c r="BE221" s="26" t="e">
        <f>B221/#REF!*100</f>
        <v>#REF!</v>
      </c>
      <c r="BF221" s="26" t="e">
        <f>D221/#REF!*100</f>
        <v>#REF!</v>
      </c>
      <c r="BG221" s="26" t="e">
        <f>F221/#REF!*100</f>
        <v>#REF!</v>
      </c>
      <c r="BH221" s="26" t="e">
        <f>H221/#REF!*100</f>
        <v>#REF!</v>
      </c>
      <c r="BJ221" s="2" t="str">
        <f t="shared" si="18"/>
        <v>42523</v>
      </c>
      <c r="CA221" s="64">
        <v>20.7</v>
      </c>
      <c r="CB221" s="65">
        <v>26</v>
      </c>
      <c r="CC221" s="65">
        <v>16.3</v>
      </c>
      <c r="CD221" s="65">
        <v>0</v>
      </c>
      <c r="CE221" s="65">
        <v>13</v>
      </c>
      <c r="CF221" s="66">
        <v>33</v>
      </c>
    </row>
    <row r="222" spans="1:84" ht="12.75">
      <c r="A222" s="53">
        <v>42524</v>
      </c>
      <c r="B222" s="54">
        <v>0.1632183908045977</v>
      </c>
      <c r="C222" s="55">
        <v>0.05981794538361508</v>
      </c>
      <c r="D222" s="54">
        <v>0.03218390804597701</v>
      </c>
      <c r="E222" s="55">
        <v>0.013003901170351105</v>
      </c>
      <c r="F222" s="54">
        <v>0.0034482758620689655</v>
      </c>
      <c r="G222" s="55">
        <v>0.005201560468140442</v>
      </c>
      <c r="H222" s="54">
        <v>0</v>
      </c>
      <c r="I222" s="55">
        <v>0</v>
      </c>
      <c r="J222" s="55"/>
      <c r="K222" s="54">
        <v>13.071152162030652</v>
      </c>
      <c r="L222" s="55">
        <v>11.11251484746424</v>
      </c>
      <c r="M222" s="54">
        <v>5.9240749863218385</v>
      </c>
      <c r="N222" s="55">
        <v>4.120673810403121</v>
      </c>
      <c r="O222" s="54">
        <v>1.9857690202681995</v>
      </c>
      <c r="P222" s="55">
        <v>1.9177456808842652</v>
      </c>
      <c r="Q222" s="54">
        <v>3.8475068418007665</v>
      </c>
      <c r="R222" s="55">
        <v>5.020504224837451</v>
      </c>
      <c r="S222" s="54">
        <v>1.2303566867356321</v>
      </c>
      <c r="T222" s="55">
        <v>1.7477638638491546</v>
      </c>
      <c r="U222" s="54">
        <v>0.4531791643678161</v>
      </c>
      <c r="V222" s="55">
        <v>1.2173241799739922</v>
      </c>
      <c r="W222" s="54">
        <v>4.429588578735632</v>
      </c>
      <c r="X222" s="56">
        <v>4.027365049284786</v>
      </c>
      <c r="Z222" s="38" t="e">
        <f>SUM(#REF!)</f>
        <v>#REF!</v>
      </c>
      <c r="AA222" s="26" t="e">
        <f>SUM(#REF!)</f>
        <v>#REF!</v>
      </c>
      <c r="AB222" s="26" t="e">
        <f>Z222/#REF!*100</f>
        <v>#REF!</v>
      </c>
      <c r="AC222" s="26" t="e">
        <f>AA222/#REF!*100</f>
        <v>#REF!</v>
      </c>
      <c r="AD222" s="26" t="e">
        <f t="shared" si="16"/>
        <v>#REF!</v>
      </c>
      <c r="AE222" s="26" t="e">
        <f t="shared" si="17"/>
        <v>#REF!</v>
      </c>
      <c r="AF222" s="26"/>
      <c r="AG222" s="26" t="e">
        <f>#REF!/SUM(#REF!)*100</f>
        <v>#REF!</v>
      </c>
      <c r="AH222" s="26" t="e">
        <f>#REF!/SUM(#REF!)*100</f>
        <v>#REF!</v>
      </c>
      <c r="AI222" s="26" t="e">
        <f>#REF!/SUM(#REF!)*100</f>
        <v>#REF!</v>
      </c>
      <c r="AJ222" s="26" t="e">
        <f>#REF!/SUM(#REF!)*100</f>
        <v>#REF!</v>
      </c>
      <c r="AL222" s="26" t="e">
        <f>L222/#REF!*100</f>
        <v>#REF!</v>
      </c>
      <c r="AM222" s="26" t="e">
        <f>N222/#REF!*100</f>
        <v>#REF!</v>
      </c>
      <c r="AN222" s="26" t="e">
        <f>P222/#REF!*100</f>
        <v>#REF!</v>
      </c>
      <c r="AO222" s="26" t="e">
        <f>R222/#REF!*100</f>
        <v>#REF!</v>
      </c>
      <c r="AP222" s="26" t="e">
        <f>T222/#REF!*100</f>
        <v>#REF!</v>
      </c>
      <c r="AQ222" s="26" t="e">
        <f>V222/#REF!*100</f>
        <v>#REF!</v>
      </c>
      <c r="AR222" s="26" t="e">
        <f>X222/#REF!*100</f>
        <v>#REF!</v>
      </c>
      <c r="AS222" s="26" t="e">
        <f>K222/#REF!*100</f>
        <v>#REF!</v>
      </c>
      <c r="AT222" s="26" t="e">
        <f>M222/#REF!*100</f>
        <v>#REF!</v>
      </c>
      <c r="AU222" s="26" t="e">
        <f>O222/#REF!*100</f>
        <v>#REF!</v>
      </c>
      <c r="AV222" s="26" t="e">
        <f>Q222/#REF!*100</f>
        <v>#REF!</v>
      </c>
      <c r="AW222" s="26" t="e">
        <f>S222/#REF!*100</f>
        <v>#REF!</v>
      </c>
      <c r="AX222" s="26" t="e">
        <f>U222/#REF!*100</f>
        <v>#REF!</v>
      </c>
      <c r="AY222" s="26" t="e">
        <f>W222/#REF!*100</f>
        <v>#REF!</v>
      </c>
      <c r="BA222" s="26" t="e">
        <f>C222/#REF!*100</f>
        <v>#REF!</v>
      </c>
      <c r="BB222" s="26" t="e">
        <f>E222/#REF!*100</f>
        <v>#REF!</v>
      </c>
      <c r="BC222" s="26" t="e">
        <f>G222/#REF!*100</f>
        <v>#REF!</v>
      </c>
      <c r="BD222" s="26" t="e">
        <f>I222/#REF!*100</f>
        <v>#REF!</v>
      </c>
      <c r="BE222" s="26" t="e">
        <f>B222/#REF!*100</f>
        <v>#REF!</v>
      </c>
      <c r="BF222" s="26" t="e">
        <f>D222/#REF!*100</f>
        <v>#REF!</v>
      </c>
      <c r="BG222" s="26" t="e">
        <f>F222/#REF!*100</f>
        <v>#REF!</v>
      </c>
      <c r="BH222" s="26" t="e">
        <f>H222/#REF!*100</f>
        <v>#REF!</v>
      </c>
      <c r="BJ222" s="2" t="str">
        <f t="shared" si="18"/>
        <v>42524</v>
      </c>
      <c r="CA222" s="64">
        <v>19.4</v>
      </c>
      <c r="CB222" s="65">
        <v>24.2</v>
      </c>
      <c r="CC222" s="65">
        <v>14.2</v>
      </c>
      <c r="CD222" s="65">
        <v>0</v>
      </c>
      <c r="CE222" s="65">
        <v>12.7</v>
      </c>
      <c r="CF222" s="66">
        <v>49</v>
      </c>
    </row>
    <row r="223" spans="1:84" ht="12.75">
      <c r="A223" s="53">
        <v>42527</v>
      </c>
      <c r="B223" s="54">
        <v>0.1811926605504587</v>
      </c>
      <c r="C223" s="55">
        <v>0.061598951507208385</v>
      </c>
      <c r="D223" s="54">
        <v>0.02981651376146789</v>
      </c>
      <c r="E223" s="55">
        <v>0.019659239842726082</v>
      </c>
      <c r="F223" s="54">
        <v>0.007262996941896025</v>
      </c>
      <c r="G223" s="55">
        <v>0.001310615989515072</v>
      </c>
      <c r="H223" s="54">
        <v>0</v>
      </c>
      <c r="I223" s="55">
        <v>0</v>
      </c>
      <c r="J223" s="55"/>
      <c r="K223" s="54">
        <v>13.152665829319572</v>
      </c>
      <c r="L223" s="55">
        <v>10.74688416644823</v>
      </c>
      <c r="M223" s="54">
        <v>6.042798893272171</v>
      </c>
      <c r="N223" s="55">
        <v>4.040742994495413</v>
      </c>
      <c r="O223" s="54">
        <v>1.8888242682377674</v>
      </c>
      <c r="P223" s="55">
        <v>2.0090167259501963</v>
      </c>
      <c r="Q223" s="54">
        <v>3.2904179408639145</v>
      </c>
      <c r="R223" s="55">
        <v>4.337449291612058</v>
      </c>
      <c r="S223" s="54">
        <v>1.076405271590214</v>
      </c>
      <c r="T223" s="55">
        <v>1.5831539038007865</v>
      </c>
      <c r="U223" s="54">
        <v>0.3847404252293578</v>
      </c>
      <c r="V223" s="55">
        <v>0.936435124508519</v>
      </c>
      <c r="W223" s="54">
        <v>4.627039646139144</v>
      </c>
      <c r="X223" s="56">
        <v>3.528143918086501</v>
      </c>
      <c r="Z223" s="38" t="e">
        <f>SUM(#REF!)</f>
        <v>#REF!</v>
      </c>
      <c r="AA223" s="26" t="e">
        <f>SUM(#REF!)</f>
        <v>#REF!</v>
      </c>
      <c r="AB223" s="26" t="e">
        <f>Z223/#REF!*100</f>
        <v>#REF!</v>
      </c>
      <c r="AC223" s="26" t="e">
        <f>AA223/#REF!*100</f>
        <v>#REF!</v>
      </c>
      <c r="AD223" s="26" t="e">
        <f t="shared" si="16"/>
        <v>#REF!</v>
      </c>
      <c r="AE223" s="26" t="e">
        <f t="shared" si="17"/>
        <v>#REF!</v>
      </c>
      <c r="AF223" s="26"/>
      <c r="AG223" s="26" t="e">
        <f>#REF!/SUM(#REF!)*100</f>
        <v>#REF!</v>
      </c>
      <c r="AH223" s="26" t="e">
        <f>#REF!/SUM(#REF!)*100</f>
        <v>#REF!</v>
      </c>
      <c r="AI223" s="26" t="e">
        <f>#REF!/SUM(#REF!)*100</f>
        <v>#REF!</v>
      </c>
      <c r="AJ223" s="26" t="e">
        <f>#REF!/SUM(#REF!)*100</f>
        <v>#REF!</v>
      </c>
      <c r="AL223" s="26" t="e">
        <f>L223/#REF!*100</f>
        <v>#REF!</v>
      </c>
      <c r="AM223" s="26" t="e">
        <f>N223/#REF!*100</f>
        <v>#REF!</v>
      </c>
      <c r="AN223" s="26" t="e">
        <f>P223/#REF!*100</f>
        <v>#REF!</v>
      </c>
      <c r="AO223" s="26" t="e">
        <f>R223/#REF!*100</f>
        <v>#REF!</v>
      </c>
      <c r="AP223" s="26" t="e">
        <f>T223/#REF!*100</f>
        <v>#REF!</v>
      </c>
      <c r="AQ223" s="26" t="e">
        <f>V223/#REF!*100</f>
        <v>#REF!</v>
      </c>
      <c r="AR223" s="26" t="e">
        <f>X223/#REF!*100</f>
        <v>#REF!</v>
      </c>
      <c r="AS223" s="26" t="e">
        <f>K223/#REF!*100</f>
        <v>#REF!</v>
      </c>
      <c r="AT223" s="26" t="e">
        <f>M223/#REF!*100</f>
        <v>#REF!</v>
      </c>
      <c r="AU223" s="26" t="e">
        <f>O223/#REF!*100</f>
        <v>#REF!</v>
      </c>
      <c r="AV223" s="26" t="e">
        <f>Q223/#REF!*100</f>
        <v>#REF!</v>
      </c>
      <c r="AW223" s="26" t="e">
        <f>S223/#REF!*100</f>
        <v>#REF!</v>
      </c>
      <c r="AX223" s="26" t="e">
        <f>U223/#REF!*100</f>
        <v>#REF!</v>
      </c>
      <c r="AY223" s="26" t="e">
        <f>W223/#REF!*100</f>
        <v>#REF!</v>
      </c>
      <c r="BA223" s="26" t="e">
        <f>C223/#REF!*100</f>
        <v>#REF!</v>
      </c>
      <c r="BB223" s="26" t="e">
        <f>E223/#REF!*100</f>
        <v>#REF!</v>
      </c>
      <c r="BC223" s="26" t="e">
        <f>G223/#REF!*100</f>
        <v>#REF!</v>
      </c>
      <c r="BD223" s="26" t="e">
        <f>I223/#REF!*100</f>
        <v>#REF!</v>
      </c>
      <c r="BE223" s="26" t="e">
        <f>B223/#REF!*100</f>
        <v>#REF!</v>
      </c>
      <c r="BF223" s="26" t="e">
        <f>D223/#REF!*100</f>
        <v>#REF!</v>
      </c>
      <c r="BG223" s="26" t="e">
        <f>F223/#REF!*100</f>
        <v>#REF!</v>
      </c>
      <c r="BH223" s="26" t="e">
        <f>H223/#REF!*100</f>
        <v>#REF!</v>
      </c>
      <c r="BJ223" s="2" t="str">
        <f t="shared" si="18"/>
        <v>42527</v>
      </c>
      <c r="CA223" s="64">
        <v>20</v>
      </c>
      <c r="CB223" s="65">
        <v>23.9</v>
      </c>
      <c r="CC223" s="65">
        <v>16.3</v>
      </c>
      <c r="CD223" s="65">
        <v>0</v>
      </c>
      <c r="CE223" s="65">
        <v>0.5</v>
      </c>
      <c r="CF223" s="66">
        <v>76</v>
      </c>
    </row>
    <row r="224" spans="1:84" ht="12.75">
      <c r="A224" s="53">
        <v>42528</v>
      </c>
      <c r="B224" s="54">
        <v>0.20431957186544342</v>
      </c>
      <c r="C224" s="55">
        <v>0.07077326343381389</v>
      </c>
      <c r="D224" s="54">
        <v>0.0382262996941896</v>
      </c>
      <c r="E224" s="55">
        <v>0.015727391874180863</v>
      </c>
      <c r="F224" s="54">
        <v>0.0011467889908256881</v>
      </c>
      <c r="G224" s="55">
        <v>0.005242463958060288</v>
      </c>
      <c r="H224" s="54">
        <v>0</v>
      </c>
      <c r="I224" s="55">
        <v>0</v>
      </c>
      <c r="J224" s="55"/>
      <c r="K224" s="54">
        <v>12.858418887423548</v>
      </c>
      <c r="L224" s="55">
        <v>10.8396757785059</v>
      </c>
      <c r="M224" s="54">
        <v>5.663466579281346</v>
      </c>
      <c r="N224" s="55">
        <v>3.690655620052425</v>
      </c>
      <c r="O224" s="54">
        <v>1.949954492507645</v>
      </c>
      <c r="P224" s="55">
        <v>1.7687152842726082</v>
      </c>
      <c r="Q224" s="54">
        <v>3.3855377166284404</v>
      </c>
      <c r="R224" s="55">
        <v>4.169319103800786</v>
      </c>
      <c r="S224" s="54">
        <v>1.0660523154204893</v>
      </c>
      <c r="T224" s="55">
        <v>1.439750670904325</v>
      </c>
      <c r="U224" s="54">
        <v>0.4012732998470948</v>
      </c>
      <c r="V224" s="55">
        <v>1.0792922673656618</v>
      </c>
      <c r="W224" s="54">
        <v>4.16988495703364</v>
      </c>
      <c r="X224" s="56">
        <v>3.3850246520314546</v>
      </c>
      <c r="Z224" s="38" t="e">
        <f>SUM(#REF!)</f>
        <v>#REF!</v>
      </c>
      <c r="AA224" s="26" t="e">
        <f>SUM(#REF!)</f>
        <v>#REF!</v>
      </c>
      <c r="AB224" s="26" t="e">
        <f>Z224/#REF!*100</f>
        <v>#REF!</v>
      </c>
      <c r="AC224" s="26" t="e">
        <f>AA224/#REF!*100</f>
        <v>#REF!</v>
      </c>
      <c r="AD224" s="26" t="e">
        <f t="shared" si="16"/>
        <v>#REF!</v>
      </c>
      <c r="AE224" s="26" t="e">
        <f t="shared" si="17"/>
        <v>#REF!</v>
      </c>
      <c r="AF224" s="26"/>
      <c r="AG224" s="26" t="e">
        <f>#REF!/SUM(#REF!)*100</f>
        <v>#REF!</v>
      </c>
      <c r="AH224" s="26" t="e">
        <f>#REF!/SUM(#REF!)*100</f>
        <v>#REF!</v>
      </c>
      <c r="AI224" s="26" t="e">
        <f>#REF!/SUM(#REF!)*100</f>
        <v>#REF!</v>
      </c>
      <c r="AJ224" s="26" t="e">
        <f>#REF!/SUM(#REF!)*100</f>
        <v>#REF!</v>
      </c>
      <c r="AL224" s="26" t="e">
        <f>L224/#REF!*100</f>
        <v>#REF!</v>
      </c>
      <c r="AM224" s="26" t="e">
        <f>N224/#REF!*100</f>
        <v>#REF!</v>
      </c>
      <c r="AN224" s="26" t="e">
        <f>P224/#REF!*100</f>
        <v>#REF!</v>
      </c>
      <c r="AO224" s="26" t="e">
        <f>R224/#REF!*100</f>
        <v>#REF!</v>
      </c>
      <c r="AP224" s="26" t="e">
        <f>T224/#REF!*100</f>
        <v>#REF!</v>
      </c>
      <c r="AQ224" s="26" t="e">
        <f>V224/#REF!*100</f>
        <v>#REF!</v>
      </c>
      <c r="AR224" s="26" t="e">
        <f>X224/#REF!*100</f>
        <v>#REF!</v>
      </c>
      <c r="AS224" s="26" t="e">
        <f>K224/#REF!*100</f>
        <v>#REF!</v>
      </c>
      <c r="AT224" s="26" t="e">
        <f>M224/#REF!*100</f>
        <v>#REF!</v>
      </c>
      <c r="AU224" s="26" t="e">
        <f>O224/#REF!*100</f>
        <v>#REF!</v>
      </c>
      <c r="AV224" s="26" t="e">
        <f>Q224/#REF!*100</f>
        <v>#REF!</v>
      </c>
      <c r="AW224" s="26" t="e">
        <f>S224/#REF!*100</f>
        <v>#REF!</v>
      </c>
      <c r="AX224" s="26" t="e">
        <f>U224/#REF!*100</f>
        <v>#REF!</v>
      </c>
      <c r="AY224" s="26" t="e">
        <f>W224/#REF!*100</f>
        <v>#REF!</v>
      </c>
      <c r="BA224" s="26" t="e">
        <f>C224/#REF!*100</f>
        <v>#REF!</v>
      </c>
      <c r="BB224" s="26" t="e">
        <f>E224/#REF!*100</f>
        <v>#REF!</v>
      </c>
      <c r="BC224" s="26" t="e">
        <f>G224/#REF!*100</f>
        <v>#REF!</v>
      </c>
      <c r="BD224" s="26" t="e">
        <f>I224/#REF!*100</f>
        <v>#REF!</v>
      </c>
      <c r="BE224" s="26" t="e">
        <f>B224/#REF!*100</f>
        <v>#REF!</v>
      </c>
      <c r="BF224" s="26" t="e">
        <f>D224/#REF!*100</f>
        <v>#REF!</v>
      </c>
      <c r="BG224" s="26" t="e">
        <f>F224/#REF!*100</f>
        <v>#REF!</v>
      </c>
      <c r="BH224" s="26" t="e">
        <f>H224/#REF!*100</f>
        <v>#REF!</v>
      </c>
      <c r="BJ224" s="2" t="str">
        <f t="shared" si="18"/>
        <v>42528</v>
      </c>
      <c r="CA224" s="64">
        <v>19.6</v>
      </c>
      <c r="CB224" s="65">
        <v>20.9</v>
      </c>
      <c r="CC224" s="65">
        <v>18.4</v>
      </c>
      <c r="CD224" s="65">
        <v>0.5</v>
      </c>
      <c r="CE224" s="65">
        <v>0</v>
      </c>
      <c r="CF224" s="66">
        <v>83</v>
      </c>
    </row>
    <row r="225" spans="1:84" ht="12.75">
      <c r="A225" s="53">
        <v>42529</v>
      </c>
      <c r="B225" s="54">
        <v>0.15347859327217125</v>
      </c>
      <c r="C225" s="55">
        <v>0.05504587155963303</v>
      </c>
      <c r="D225" s="54">
        <v>0.028669724770642203</v>
      </c>
      <c r="E225" s="55">
        <v>0.009174311926605505</v>
      </c>
      <c r="F225" s="54">
        <v>0.005733944954128441</v>
      </c>
      <c r="G225" s="55">
        <v>0.002621231979030144</v>
      </c>
      <c r="H225" s="54">
        <v>0</v>
      </c>
      <c r="I225" s="55">
        <v>0</v>
      </c>
      <c r="J225" s="55"/>
      <c r="K225" s="54">
        <v>12.790072083868502</v>
      </c>
      <c r="L225" s="55">
        <v>10.644284778112713</v>
      </c>
      <c r="M225" s="54">
        <v>6.008771115481651</v>
      </c>
      <c r="N225" s="55">
        <v>4.4812847157273925</v>
      </c>
      <c r="O225" s="54">
        <v>1.9488532110091743</v>
      </c>
      <c r="P225" s="55">
        <v>1.8379594956749674</v>
      </c>
      <c r="Q225" s="54">
        <v>3.850898318042814</v>
      </c>
      <c r="R225" s="55">
        <v>5.4071959058977725</v>
      </c>
      <c r="S225" s="54">
        <v>1.1769267875344036</v>
      </c>
      <c r="T225" s="55">
        <v>1.8911486613368282</v>
      </c>
      <c r="U225" s="54">
        <v>0.49308012958715597</v>
      </c>
      <c r="V225" s="55">
        <v>1.2377675841415465</v>
      </c>
      <c r="W225" s="54">
        <v>4.549396570565749</v>
      </c>
      <c r="X225" s="56">
        <v>4.076811458584535</v>
      </c>
      <c r="Z225" s="38" t="e">
        <f>SUM(#REF!)</f>
        <v>#REF!</v>
      </c>
      <c r="AA225" s="26" t="e">
        <f>SUM(#REF!)</f>
        <v>#REF!</v>
      </c>
      <c r="AB225" s="26" t="e">
        <f>Z225/#REF!*100</f>
        <v>#REF!</v>
      </c>
      <c r="AC225" s="26" t="e">
        <f>AA225/#REF!*100</f>
        <v>#REF!</v>
      </c>
      <c r="AD225" s="26" t="e">
        <f t="shared" si="16"/>
        <v>#REF!</v>
      </c>
      <c r="AE225" s="26" t="e">
        <f t="shared" si="17"/>
        <v>#REF!</v>
      </c>
      <c r="AF225" s="26"/>
      <c r="AG225" s="26" t="e">
        <f>#REF!/SUM(#REF!)*100</f>
        <v>#REF!</v>
      </c>
      <c r="AH225" s="26" t="e">
        <f>#REF!/SUM(#REF!)*100</f>
        <v>#REF!</v>
      </c>
      <c r="AI225" s="26" t="e">
        <f>#REF!/SUM(#REF!)*100</f>
        <v>#REF!</v>
      </c>
      <c r="AJ225" s="26" t="e">
        <f>#REF!/SUM(#REF!)*100</f>
        <v>#REF!</v>
      </c>
      <c r="AL225" s="26" t="e">
        <f>L225/#REF!*100</f>
        <v>#REF!</v>
      </c>
      <c r="AM225" s="26" t="e">
        <f>N225/#REF!*100</f>
        <v>#REF!</v>
      </c>
      <c r="AN225" s="26" t="e">
        <f>P225/#REF!*100</f>
        <v>#REF!</v>
      </c>
      <c r="AO225" s="26" t="e">
        <f>R225/#REF!*100</f>
        <v>#REF!</v>
      </c>
      <c r="AP225" s="26" t="e">
        <f>T225/#REF!*100</f>
        <v>#REF!</v>
      </c>
      <c r="AQ225" s="26" t="e">
        <f>V225/#REF!*100</f>
        <v>#REF!</v>
      </c>
      <c r="AR225" s="26" t="e">
        <f>X225/#REF!*100</f>
        <v>#REF!</v>
      </c>
      <c r="AS225" s="26" t="e">
        <f>K225/#REF!*100</f>
        <v>#REF!</v>
      </c>
      <c r="AT225" s="26" t="e">
        <f>M225/#REF!*100</f>
        <v>#REF!</v>
      </c>
      <c r="AU225" s="26" t="e">
        <f>O225/#REF!*100</f>
        <v>#REF!</v>
      </c>
      <c r="AV225" s="26" t="e">
        <f>Q225/#REF!*100</f>
        <v>#REF!</v>
      </c>
      <c r="AW225" s="26" t="e">
        <f>S225/#REF!*100</f>
        <v>#REF!</v>
      </c>
      <c r="AX225" s="26" t="e">
        <f>U225/#REF!*100</f>
        <v>#REF!</v>
      </c>
      <c r="AY225" s="26" t="e">
        <f>W225/#REF!*100</f>
        <v>#REF!</v>
      </c>
      <c r="BA225" s="26" t="e">
        <f>C225/#REF!*100</f>
        <v>#REF!</v>
      </c>
      <c r="BB225" s="26" t="e">
        <f>E225/#REF!*100</f>
        <v>#REF!</v>
      </c>
      <c r="BC225" s="26" t="e">
        <f>G225/#REF!*100</f>
        <v>#REF!</v>
      </c>
      <c r="BD225" s="26" t="e">
        <f>I225/#REF!*100</f>
        <v>#REF!</v>
      </c>
      <c r="BE225" s="26" t="e">
        <f>B225/#REF!*100</f>
        <v>#REF!</v>
      </c>
      <c r="BF225" s="26" t="e">
        <f>D225/#REF!*100</f>
        <v>#REF!</v>
      </c>
      <c r="BG225" s="26" t="e">
        <f>F225/#REF!*100</f>
        <v>#REF!</v>
      </c>
      <c r="BH225" s="26" t="e">
        <f>H225/#REF!*100</f>
        <v>#REF!</v>
      </c>
      <c r="BJ225" s="2" t="str">
        <f t="shared" si="18"/>
        <v>42529</v>
      </c>
      <c r="CA225" s="64">
        <v>21.9</v>
      </c>
      <c r="CB225" s="65">
        <v>27.3</v>
      </c>
      <c r="CC225" s="65">
        <v>16.5</v>
      </c>
      <c r="CD225" s="65">
        <v>0</v>
      </c>
      <c r="CE225" s="65">
        <v>5.7</v>
      </c>
      <c r="CF225" s="66">
        <v>72</v>
      </c>
    </row>
    <row r="226" spans="1:84" ht="12.75">
      <c r="A226" s="53">
        <v>42530</v>
      </c>
      <c r="B226" s="54">
        <v>0.1837476099426386</v>
      </c>
      <c r="C226" s="55">
        <v>0.04450261780104712</v>
      </c>
      <c r="D226" s="54">
        <v>0.035564053537284895</v>
      </c>
      <c r="E226" s="55">
        <v>0.013089005235602094</v>
      </c>
      <c r="F226" s="54">
        <v>0.0019120458891013384</v>
      </c>
      <c r="G226" s="55">
        <v>0.002617801047120419</v>
      </c>
      <c r="H226" s="54">
        <v>0</v>
      </c>
      <c r="I226" s="55">
        <v>0</v>
      </c>
      <c r="J226" s="55"/>
      <c r="K226" s="54">
        <v>12.964394974034416</v>
      </c>
      <c r="L226" s="55">
        <v>10.880407005759164</v>
      </c>
      <c r="M226" s="54">
        <v>5.910925976520077</v>
      </c>
      <c r="N226" s="55">
        <v>4.028047868324607</v>
      </c>
      <c r="O226" s="54">
        <v>2.003154875717017</v>
      </c>
      <c r="P226" s="55">
        <v>1.935630142146597</v>
      </c>
      <c r="Q226" s="54">
        <v>3.65754802875717</v>
      </c>
      <c r="R226" s="55">
        <v>4.748176888612566</v>
      </c>
      <c r="S226" s="54">
        <v>1.0898616042982792</v>
      </c>
      <c r="T226" s="55">
        <v>1.5283439291884817</v>
      </c>
      <c r="U226" s="54">
        <v>0.4397978694455067</v>
      </c>
      <c r="V226" s="55">
        <v>1.1636125654450262</v>
      </c>
      <c r="W226" s="54">
        <v>4.369894382217973</v>
      </c>
      <c r="X226" s="56">
        <v>3.4265145849476437</v>
      </c>
      <c r="Z226" s="38" t="e">
        <f>SUM(#REF!)</f>
        <v>#REF!</v>
      </c>
      <c r="AA226" s="26" t="e">
        <f>SUM(#REF!)</f>
        <v>#REF!</v>
      </c>
      <c r="AB226" s="26" t="e">
        <f>Z226/#REF!*100</f>
        <v>#REF!</v>
      </c>
      <c r="AC226" s="26" t="e">
        <f>AA226/#REF!*100</f>
        <v>#REF!</v>
      </c>
      <c r="AD226" s="26" t="e">
        <f t="shared" si="16"/>
        <v>#REF!</v>
      </c>
      <c r="AE226" s="26" t="e">
        <f t="shared" si="17"/>
        <v>#REF!</v>
      </c>
      <c r="AF226" s="26"/>
      <c r="AG226" s="26" t="e">
        <f>#REF!/SUM(#REF!)*100</f>
        <v>#REF!</v>
      </c>
      <c r="AH226" s="26" t="e">
        <f>#REF!/SUM(#REF!)*100</f>
        <v>#REF!</v>
      </c>
      <c r="AI226" s="26" t="e">
        <f>#REF!/SUM(#REF!)*100</f>
        <v>#REF!</v>
      </c>
      <c r="AJ226" s="26" t="e">
        <f>#REF!/SUM(#REF!)*100</f>
        <v>#REF!</v>
      </c>
      <c r="AL226" s="26" t="e">
        <f>L226/#REF!*100</f>
        <v>#REF!</v>
      </c>
      <c r="AM226" s="26" t="e">
        <f>N226/#REF!*100</f>
        <v>#REF!</v>
      </c>
      <c r="AN226" s="26" t="e">
        <f>P226/#REF!*100</f>
        <v>#REF!</v>
      </c>
      <c r="AO226" s="26" t="e">
        <f>R226/#REF!*100</f>
        <v>#REF!</v>
      </c>
      <c r="AP226" s="26" t="e">
        <f>T226/#REF!*100</f>
        <v>#REF!</v>
      </c>
      <c r="AQ226" s="26" t="e">
        <f>V226/#REF!*100</f>
        <v>#REF!</v>
      </c>
      <c r="AR226" s="26" t="e">
        <f>X226/#REF!*100</f>
        <v>#REF!</v>
      </c>
      <c r="AS226" s="26" t="e">
        <f>K226/#REF!*100</f>
        <v>#REF!</v>
      </c>
      <c r="AT226" s="26" t="e">
        <f>M226/#REF!*100</f>
        <v>#REF!</v>
      </c>
      <c r="AU226" s="26" t="e">
        <f>O226/#REF!*100</f>
        <v>#REF!</v>
      </c>
      <c r="AV226" s="26" t="e">
        <f>Q226/#REF!*100</f>
        <v>#REF!</v>
      </c>
      <c r="AW226" s="26" t="e">
        <f>S226/#REF!*100</f>
        <v>#REF!</v>
      </c>
      <c r="AX226" s="26" t="e">
        <f>U226/#REF!*100</f>
        <v>#REF!</v>
      </c>
      <c r="AY226" s="26" t="e">
        <f>W226/#REF!*100</f>
        <v>#REF!</v>
      </c>
      <c r="BA226" s="26" t="e">
        <f>C226/#REF!*100</f>
        <v>#REF!</v>
      </c>
      <c r="BB226" s="26" t="e">
        <f>E226/#REF!*100</f>
        <v>#REF!</v>
      </c>
      <c r="BC226" s="26" t="e">
        <f>G226/#REF!*100</f>
        <v>#REF!</v>
      </c>
      <c r="BD226" s="26" t="e">
        <f>I226/#REF!*100</f>
        <v>#REF!</v>
      </c>
      <c r="BE226" s="26" t="e">
        <f>B226/#REF!*100</f>
        <v>#REF!</v>
      </c>
      <c r="BF226" s="26" t="e">
        <f>D226/#REF!*100</f>
        <v>#REF!</v>
      </c>
      <c r="BG226" s="26" t="e">
        <f>F226/#REF!*100</f>
        <v>#REF!</v>
      </c>
      <c r="BH226" s="26" t="e">
        <f>H226/#REF!*100</f>
        <v>#REF!</v>
      </c>
      <c r="BJ226" s="2" t="str">
        <f t="shared" si="18"/>
        <v>42530</v>
      </c>
      <c r="CA226" s="64">
        <v>21.2</v>
      </c>
      <c r="CB226" s="65">
        <v>23.7</v>
      </c>
      <c r="CC226" s="65">
        <v>19.6</v>
      </c>
      <c r="CD226" s="65">
        <v>6.5</v>
      </c>
      <c r="CE226" s="65">
        <v>0</v>
      </c>
      <c r="CF226" s="66">
        <v>97</v>
      </c>
    </row>
    <row r="227" spans="1:84" ht="12.75">
      <c r="A227" s="53">
        <v>42531</v>
      </c>
      <c r="B227" s="54">
        <v>0.1339080459770115</v>
      </c>
      <c r="C227" s="55">
        <v>0.031209362808842653</v>
      </c>
      <c r="D227" s="54">
        <v>0.02950191570881226</v>
      </c>
      <c r="E227" s="55">
        <v>0.0039011703511053317</v>
      </c>
      <c r="F227" s="54">
        <v>0.006513409961685823</v>
      </c>
      <c r="G227" s="55">
        <v>0.005201560468140442</v>
      </c>
      <c r="H227" s="54">
        <v>0</v>
      </c>
      <c r="I227" s="55">
        <v>0</v>
      </c>
      <c r="J227" s="55"/>
      <c r="K227" s="54">
        <v>12.714675241762453</v>
      </c>
      <c r="L227" s="55">
        <v>10.938990030299088</v>
      </c>
      <c r="M227" s="54">
        <v>6.288933588773946</v>
      </c>
      <c r="N227" s="55">
        <v>5.032354944603381</v>
      </c>
      <c r="O227" s="54">
        <v>2.065863893448276</v>
      </c>
      <c r="P227" s="55">
        <v>2.001130100910273</v>
      </c>
      <c r="Q227" s="54">
        <v>4.1287018792337165</v>
      </c>
      <c r="R227" s="55">
        <v>5.997074122236671</v>
      </c>
      <c r="S227" s="54">
        <v>1.24272030651341</v>
      </c>
      <c r="T227" s="55">
        <v>2.160149235240572</v>
      </c>
      <c r="U227" s="54">
        <v>0.5733242109195402</v>
      </c>
      <c r="V227" s="55">
        <v>1.6775032509752925</v>
      </c>
      <c r="W227" s="54">
        <v>4.889002919157089</v>
      </c>
      <c r="X227" s="56">
        <v>4.880240262548765</v>
      </c>
      <c r="Z227" s="38" t="e">
        <f>SUM(#REF!)</f>
        <v>#REF!</v>
      </c>
      <c r="AA227" s="26" t="e">
        <f>SUM(#REF!)</f>
        <v>#REF!</v>
      </c>
      <c r="AB227" s="26" t="e">
        <f>Z227/#REF!*100</f>
        <v>#REF!</v>
      </c>
      <c r="AC227" s="26" t="e">
        <f>AA227/#REF!*100</f>
        <v>#REF!</v>
      </c>
      <c r="AD227" s="26" t="e">
        <f t="shared" si="16"/>
        <v>#REF!</v>
      </c>
      <c r="AE227" s="26" t="e">
        <f t="shared" si="17"/>
        <v>#REF!</v>
      </c>
      <c r="AF227" s="26"/>
      <c r="AG227" s="26" t="e">
        <f>#REF!/SUM(#REF!)*100</f>
        <v>#REF!</v>
      </c>
      <c r="AH227" s="26" t="e">
        <f>#REF!/SUM(#REF!)*100</f>
        <v>#REF!</v>
      </c>
      <c r="AI227" s="26" t="e">
        <f>#REF!/SUM(#REF!)*100</f>
        <v>#REF!</v>
      </c>
      <c r="AJ227" s="26" t="e">
        <f>#REF!/SUM(#REF!)*100</f>
        <v>#REF!</v>
      </c>
      <c r="AL227" s="26" t="e">
        <f>L227/#REF!*100</f>
        <v>#REF!</v>
      </c>
      <c r="AM227" s="26" t="e">
        <f>N227/#REF!*100</f>
        <v>#REF!</v>
      </c>
      <c r="AN227" s="26" t="e">
        <f>P227/#REF!*100</f>
        <v>#REF!</v>
      </c>
      <c r="AO227" s="26" t="e">
        <f>R227/#REF!*100</f>
        <v>#REF!</v>
      </c>
      <c r="AP227" s="26" t="e">
        <f>T227/#REF!*100</f>
        <v>#REF!</v>
      </c>
      <c r="AQ227" s="26" t="e">
        <f>V227/#REF!*100</f>
        <v>#REF!</v>
      </c>
      <c r="AR227" s="26" t="e">
        <f>X227/#REF!*100</f>
        <v>#REF!</v>
      </c>
      <c r="AS227" s="26" t="e">
        <f>K227/#REF!*100</f>
        <v>#REF!</v>
      </c>
      <c r="AT227" s="26" t="e">
        <f>M227/#REF!*100</f>
        <v>#REF!</v>
      </c>
      <c r="AU227" s="26" t="e">
        <f>O227/#REF!*100</f>
        <v>#REF!</v>
      </c>
      <c r="AV227" s="26" t="e">
        <f>Q227/#REF!*100</f>
        <v>#REF!</v>
      </c>
      <c r="AW227" s="26" t="e">
        <f>S227/#REF!*100</f>
        <v>#REF!</v>
      </c>
      <c r="AX227" s="26" t="e">
        <f>U227/#REF!*100</f>
        <v>#REF!</v>
      </c>
      <c r="AY227" s="26" t="e">
        <f>W227/#REF!*100</f>
        <v>#REF!</v>
      </c>
      <c r="BA227" s="26" t="e">
        <f>C227/#REF!*100</f>
        <v>#REF!</v>
      </c>
      <c r="BB227" s="26" t="e">
        <f>E227/#REF!*100</f>
        <v>#REF!</v>
      </c>
      <c r="BC227" s="26" t="e">
        <f>G227/#REF!*100</f>
        <v>#REF!</v>
      </c>
      <c r="BD227" s="26" t="e">
        <f>I227/#REF!*100</f>
        <v>#REF!</v>
      </c>
      <c r="BE227" s="26" t="e">
        <f>B227/#REF!*100</f>
        <v>#REF!</v>
      </c>
      <c r="BF227" s="26" t="e">
        <f>D227/#REF!*100</f>
        <v>#REF!</v>
      </c>
      <c r="BG227" s="26" t="e">
        <f>F227/#REF!*100</f>
        <v>#REF!</v>
      </c>
      <c r="BH227" s="26" t="e">
        <f>H227/#REF!*100</f>
        <v>#REF!</v>
      </c>
      <c r="BJ227" s="2" t="str">
        <f t="shared" si="18"/>
        <v>42531</v>
      </c>
      <c r="CA227" s="64">
        <v>23.5</v>
      </c>
      <c r="CB227" s="65">
        <v>28.8</v>
      </c>
      <c r="CC227" s="65">
        <v>19.4</v>
      </c>
      <c r="CD227" s="65">
        <v>0</v>
      </c>
      <c r="CE227" s="65">
        <v>10.2</v>
      </c>
      <c r="CF227" s="66">
        <v>70</v>
      </c>
    </row>
    <row r="228" spans="1:84" ht="12.75">
      <c r="A228" s="53">
        <v>42534</v>
      </c>
      <c r="B228" s="54">
        <v>0.23065134099616857</v>
      </c>
      <c r="C228" s="55">
        <v>0.08452535760728218</v>
      </c>
      <c r="D228" s="54">
        <v>0.04367816091954023</v>
      </c>
      <c r="E228" s="55">
        <v>0.013003901170351105</v>
      </c>
      <c r="F228" s="54">
        <v>0.007662835249042145</v>
      </c>
      <c r="G228" s="55">
        <v>0.005201560468140442</v>
      </c>
      <c r="H228" s="54">
        <v>0</v>
      </c>
      <c r="I228" s="55">
        <v>0</v>
      </c>
      <c r="J228" s="55"/>
      <c r="K228" s="54">
        <v>13.413400839272029</v>
      </c>
      <c r="L228" s="55">
        <v>8.744906805331599</v>
      </c>
      <c r="M228" s="54">
        <v>6.04437328954023</v>
      </c>
      <c r="N228" s="55">
        <v>3.2585144590377113</v>
      </c>
      <c r="O228" s="54">
        <v>1.9173709177164753</v>
      </c>
      <c r="P228" s="55">
        <v>1.534615146423927</v>
      </c>
      <c r="Q228" s="54">
        <v>3.1340594781992337</v>
      </c>
      <c r="R228" s="55">
        <v>2.9069137408322496</v>
      </c>
      <c r="S228" s="54">
        <v>0.933140850210728</v>
      </c>
      <c r="T228" s="55">
        <v>0.9921821784135241</v>
      </c>
      <c r="U228" s="54">
        <v>0.3831444991954023</v>
      </c>
      <c r="V228" s="55">
        <v>0.7220416124837451</v>
      </c>
      <c r="W228" s="54">
        <v>4.351220580191571</v>
      </c>
      <c r="X228" s="56">
        <v>2.722784692587777</v>
      </c>
      <c r="Z228" s="38" t="e">
        <f>SUM(#REF!)</f>
        <v>#REF!</v>
      </c>
      <c r="AA228" s="26" t="e">
        <f>SUM(#REF!)</f>
        <v>#REF!</v>
      </c>
      <c r="AB228" s="26" t="e">
        <f>Z228/#REF!*100</f>
        <v>#REF!</v>
      </c>
      <c r="AC228" s="26" t="e">
        <f>AA228/#REF!*100</f>
        <v>#REF!</v>
      </c>
      <c r="AD228" s="26" t="e">
        <f t="shared" si="16"/>
        <v>#REF!</v>
      </c>
      <c r="AE228" s="26" t="e">
        <f t="shared" si="17"/>
        <v>#REF!</v>
      </c>
      <c r="AF228" s="26"/>
      <c r="AG228" s="26" t="e">
        <f>#REF!/SUM(#REF!)*100</f>
        <v>#REF!</v>
      </c>
      <c r="AH228" s="26" t="e">
        <f>#REF!/SUM(#REF!)*100</f>
        <v>#REF!</v>
      </c>
      <c r="AI228" s="26" t="e">
        <f>#REF!/SUM(#REF!)*100</f>
        <v>#REF!</v>
      </c>
      <c r="AJ228" s="26" t="e">
        <f>#REF!/SUM(#REF!)*100</f>
        <v>#REF!</v>
      </c>
      <c r="AL228" s="26" t="e">
        <f>L228/#REF!*100</f>
        <v>#REF!</v>
      </c>
      <c r="AM228" s="26" t="e">
        <f>N228/#REF!*100</f>
        <v>#REF!</v>
      </c>
      <c r="AN228" s="26" t="e">
        <f>P228/#REF!*100</f>
        <v>#REF!</v>
      </c>
      <c r="AO228" s="26" t="e">
        <f>R228/#REF!*100</f>
        <v>#REF!</v>
      </c>
      <c r="AP228" s="26" t="e">
        <f>T228/#REF!*100</f>
        <v>#REF!</v>
      </c>
      <c r="AQ228" s="26" t="e">
        <f>V228/#REF!*100</f>
        <v>#REF!</v>
      </c>
      <c r="AR228" s="26" t="e">
        <f>X228/#REF!*100</f>
        <v>#REF!</v>
      </c>
      <c r="AS228" s="26" t="e">
        <f>K228/#REF!*100</f>
        <v>#REF!</v>
      </c>
      <c r="AT228" s="26" t="e">
        <f>M228/#REF!*100</f>
        <v>#REF!</v>
      </c>
      <c r="AU228" s="26" t="e">
        <f>O228/#REF!*100</f>
        <v>#REF!</v>
      </c>
      <c r="AV228" s="26" t="e">
        <f>Q228/#REF!*100</f>
        <v>#REF!</v>
      </c>
      <c r="AW228" s="26" t="e">
        <f>S228/#REF!*100</f>
        <v>#REF!</v>
      </c>
      <c r="AX228" s="26" t="e">
        <f>U228/#REF!*100</f>
        <v>#REF!</v>
      </c>
      <c r="AY228" s="26" t="e">
        <f>W228/#REF!*100</f>
        <v>#REF!</v>
      </c>
      <c r="BA228" s="26" t="e">
        <f>C228/#REF!*100</f>
        <v>#REF!</v>
      </c>
      <c r="BB228" s="26" t="e">
        <f>E228/#REF!*100</f>
        <v>#REF!</v>
      </c>
      <c r="BC228" s="26" t="e">
        <f>G228/#REF!*100</f>
        <v>#REF!</v>
      </c>
      <c r="BD228" s="26" t="e">
        <f>I228/#REF!*100</f>
        <v>#REF!</v>
      </c>
      <c r="BE228" s="26" t="e">
        <f>B228/#REF!*100</f>
        <v>#REF!</v>
      </c>
      <c r="BF228" s="26" t="e">
        <f>D228/#REF!*100</f>
        <v>#REF!</v>
      </c>
      <c r="BG228" s="26" t="e">
        <f>F228/#REF!*100</f>
        <v>#REF!</v>
      </c>
      <c r="BH228" s="26" t="e">
        <f>H228/#REF!*100</f>
        <v>#REF!</v>
      </c>
      <c r="BJ228" s="2" t="str">
        <f t="shared" si="18"/>
        <v>42534</v>
      </c>
      <c r="CA228" s="64">
        <v>19.8</v>
      </c>
      <c r="CB228" s="65">
        <v>22.7</v>
      </c>
      <c r="CC228" s="65">
        <v>18.3</v>
      </c>
      <c r="CD228" s="65">
        <v>98.5</v>
      </c>
      <c r="CE228" s="65">
        <v>0</v>
      </c>
      <c r="CF228" s="66">
        <v>98</v>
      </c>
    </row>
    <row r="229" spans="1:84" ht="12.75">
      <c r="A229" s="53">
        <v>42535</v>
      </c>
      <c r="B229" s="54">
        <v>0.154538490999617</v>
      </c>
      <c r="C229" s="55">
        <v>0.0390625</v>
      </c>
      <c r="D229" s="54">
        <v>0.027575641516660282</v>
      </c>
      <c r="E229" s="55">
        <v>0.006510416666666667</v>
      </c>
      <c r="F229" s="54">
        <v>0.00497893527384144</v>
      </c>
      <c r="G229" s="55">
        <v>0.010416666666666666</v>
      </c>
      <c r="H229" s="54">
        <v>0</v>
      </c>
      <c r="I229" s="55">
        <v>0</v>
      </c>
      <c r="J229" s="55"/>
      <c r="K229" s="54">
        <v>12.897220550402144</v>
      </c>
      <c r="L229" s="55">
        <v>11.326475694401042</v>
      </c>
      <c r="M229" s="54">
        <v>6.15188214695519</v>
      </c>
      <c r="N229" s="55">
        <v>4.738126240104166</v>
      </c>
      <c r="O229" s="54">
        <v>2.024322007621601</v>
      </c>
      <c r="P229" s="55">
        <v>2.1386532738281248</v>
      </c>
      <c r="Q229" s="54">
        <v>3.769907534048257</v>
      </c>
      <c r="R229" s="55">
        <v>5.611979166666667</v>
      </c>
      <c r="S229" s="54">
        <v>1.0908008243508234</v>
      </c>
      <c r="T229" s="55">
        <v>1.8367466518229165</v>
      </c>
      <c r="U229" s="54">
        <v>0.4898533676369207</v>
      </c>
      <c r="V229" s="55">
        <v>1.6350477430989585</v>
      </c>
      <c r="W229" s="54">
        <v>4.633832138759096</v>
      </c>
      <c r="X229" s="56">
        <v>4.202914186458333</v>
      </c>
      <c r="Z229" s="38" t="e">
        <f>SUM(#REF!)</f>
        <v>#REF!</v>
      </c>
      <c r="AA229" s="26" t="e">
        <f>SUM(#REF!)</f>
        <v>#REF!</v>
      </c>
      <c r="AB229" s="26" t="e">
        <f>Z229/#REF!*100</f>
        <v>#REF!</v>
      </c>
      <c r="AC229" s="26" t="e">
        <f>AA229/#REF!*100</f>
        <v>#REF!</v>
      </c>
      <c r="AD229" s="26" t="e">
        <f t="shared" si="16"/>
        <v>#REF!</v>
      </c>
      <c r="AE229" s="26" t="e">
        <f t="shared" si="17"/>
        <v>#REF!</v>
      </c>
      <c r="AF229" s="26"/>
      <c r="AG229" s="26" t="e">
        <f>#REF!/SUM(#REF!)*100</f>
        <v>#REF!</v>
      </c>
      <c r="AH229" s="26" t="e">
        <f>#REF!/SUM(#REF!)*100</f>
        <v>#REF!</v>
      </c>
      <c r="AI229" s="26" t="e">
        <f>#REF!/SUM(#REF!)*100</f>
        <v>#REF!</v>
      </c>
      <c r="AJ229" s="26" t="e">
        <f>#REF!/SUM(#REF!)*100</f>
        <v>#REF!</v>
      </c>
      <c r="AL229" s="26" t="e">
        <f>L229/#REF!*100</f>
        <v>#REF!</v>
      </c>
      <c r="AM229" s="26" t="e">
        <f>N229/#REF!*100</f>
        <v>#REF!</v>
      </c>
      <c r="AN229" s="26" t="e">
        <f>P229/#REF!*100</f>
        <v>#REF!</v>
      </c>
      <c r="AO229" s="26" t="e">
        <f>R229/#REF!*100</f>
        <v>#REF!</v>
      </c>
      <c r="AP229" s="26" t="e">
        <f>T229/#REF!*100</f>
        <v>#REF!</v>
      </c>
      <c r="AQ229" s="26" t="e">
        <f>V229/#REF!*100</f>
        <v>#REF!</v>
      </c>
      <c r="AR229" s="26" t="e">
        <f>X229/#REF!*100</f>
        <v>#REF!</v>
      </c>
      <c r="AS229" s="26" t="e">
        <f>K229/#REF!*100</f>
        <v>#REF!</v>
      </c>
      <c r="AT229" s="26" t="e">
        <f>M229/#REF!*100</f>
        <v>#REF!</v>
      </c>
      <c r="AU229" s="26" t="e">
        <f>O229/#REF!*100</f>
        <v>#REF!</v>
      </c>
      <c r="AV229" s="26" t="e">
        <f>Q229/#REF!*100</f>
        <v>#REF!</v>
      </c>
      <c r="AW229" s="26" t="e">
        <f>S229/#REF!*100</f>
        <v>#REF!</v>
      </c>
      <c r="AX229" s="26" t="e">
        <f>U229/#REF!*100</f>
        <v>#REF!</v>
      </c>
      <c r="AY229" s="26" t="e">
        <f>W229/#REF!*100</f>
        <v>#REF!</v>
      </c>
      <c r="BA229" s="26" t="e">
        <f>C229/#REF!*100</f>
        <v>#REF!</v>
      </c>
      <c r="BB229" s="26" t="e">
        <f>E229/#REF!*100</f>
        <v>#REF!</v>
      </c>
      <c r="BC229" s="26" t="e">
        <f>G229/#REF!*100</f>
        <v>#REF!</v>
      </c>
      <c r="BD229" s="26" t="e">
        <f>I229/#REF!*100</f>
        <v>#REF!</v>
      </c>
      <c r="BE229" s="26" t="e">
        <f>B229/#REF!*100</f>
        <v>#REF!</v>
      </c>
      <c r="BF229" s="26" t="e">
        <f>D229/#REF!*100</f>
        <v>#REF!</v>
      </c>
      <c r="BG229" s="26" t="e">
        <f>F229/#REF!*100</f>
        <v>#REF!</v>
      </c>
      <c r="BH229" s="26" t="e">
        <f>H229/#REF!*100</f>
        <v>#REF!</v>
      </c>
      <c r="BJ229" s="2" t="str">
        <f t="shared" si="18"/>
        <v>42535</v>
      </c>
      <c r="CA229" s="64">
        <v>22.2</v>
      </c>
      <c r="CB229" s="65">
        <v>26.2</v>
      </c>
      <c r="CC229" s="65">
        <v>18.4</v>
      </c>
      <c r="CD229" s="65">
        <v>0</v>
      </c>
      <c r="CE229" s="65">
        <v>5.2</v>
      </c>
      <c r="CF229" s="66">
        <v>70</v>
      </c>
    </row>
    <row r="230" spans="1:84" ht="12.75">
      <c r="A230" s="53">
        <v>42536</v>
      </c>
      <c r="B230" s="54">
        <v>0.2021072796934866</v>
      </c>
      <c r="C230" s="55">
        <v>0.053315994798439535</v>
      </c>
      <c r="D230" s="54">
        <v>0.04061302681992337</v>
      </c>
      <c r="E230" s="55">
        <v>0.007802340702210663</v>
      </c>
      <c r="F230" s="54">
        <v>0.005747126436781609</v>
      </c>
      <c r="G230" s="55">
        <v>0.0013003901170351106</v>
      </c>
      <c r="H230" s="54">
        <v>0</v>
      </c>
      <c r="I230" s="55">
        <v>0</v>
      </c>
      <c r="J230" s="55"/>
      <c r="K230" s="54">
        <v>12.73605911329502</v>
      </c>
      <c r="L230" s="55">
        <v>10.675530992587777</v>
      </c>
      <c r="M230" s="54">
        <v>5.690177887241379</v>
      </c>
      <c r="N230" s="55">
        <v>3.855501888686606</v>
      </c>
      <c r="O230" s="54">
        <v>1.9569850392337165</v>
      </c>
      <c r="P230" s="55">
        <v>1.7840082977893366</v>
      </c>
      <c r="Q230" s="54">
        <v>3.4364012041762453</v>
      </c>
      <c r="R230" s="55">
        <v>4.225292587776333</v>
      </c>
      <c r="S230" s="54">
        <v>1.029697135559387</v>
      </c>
      <c r="T230" s="55">
        <v>1.4258189361508453</v>
      </c>
      <c r="U230" s="54">
        <v>0.41419905126436785</v>
      </c>
      <c r="V230" s="55">
        <v>1.0214130906371912</v>
      </c>
      <c r="W230" s="54">
        <v>4.264726327318008</v>
      </c>
      <c r="X230" s="56">
        <v>3.3197937953185956</v>
      </c>
      <c r="Z230" s="38" t="e">
        <f>SUM(#REF!)</f>
        <v>#REF!</v>
      </c>
      <c r="AA230" s="26" t="e">
        <f>SUM(#REF!)</f>
        <v>#REF!</v>
      </c>
      <c r="AB230" s="26" t="e">
        <f>Z230/#REF!*100</f>
        <v>#REF!</v>
      </c>
      <c r="AC230" s="26" t="e">
        <f>AA230/#REF!*100</f>
        <v>#REF!</v>
      </c>
      <c r="AD230" s="26" t="e">
        <f t="shared" si="16"/>
        <v>#REF!</v>
      </c>
      <c r="AE230" s="26" t="e">
        <f t="shared" si="17"/>
        <v>#REF!</v>
      </c>
      <c r="AF230" s="26"/>
      <c r="AG230" s="26" t="e">
        <f>#REF!/SUM(#REF!)*100</f>
        <v>#REF!</v>
      </c>
      <c r="AH230" s="26" t="e">
        <f>#REF!/SUM(#REF!)*100</f>
        <v>#REF!</v>
      </c>
      <c r="AI230" s="26" t="e">
        <f>#REF!/SUM(#REF!)*100</f>
        <v>#REF!</v>
      </c>
      <c r="AJ230" s="26" t="e">
        <f>#REF!/SUM(#REF!)*100</f>
        <v>#REF!</v>
      </c>
      <c r="AL230" s="26" t="e">
        <f>L230/#REF!*100</f>
        <v>#REF!</v>
      </c>
      <c r="AM230" s="26" t="e">
        <f>N230/#REF!*100</f>
        <v>#REF!</v>
      </c>
      <c r="AN230" s="26" t="e">
        <f>P230/#REF!*100</f>
        <v>#REF!</v>
      </c>
      <c r="AO230" s="26" t="e">
        <f>R230/#REF!*100</f>
        <v>#REF!</v>
      </c>
      <c r="AP230" s="26" t="e">
        <f>T230/#REF!*100</f>
        <v>#REF!</v>
      </c>
      <c r="AQ230" s="26" t="e">
        <f>V230/#REF!*100</f>
        <v>#REF!</v>
      </c>
      <c r="AR230" s="26" t="e">
        <f>X230/#REF!*100</f>
        <v>#REF!</v>
      </c>
      <c r="AS230" s="26" t="e">
        <f>K230/#REF!*100</f>
        <v>#REF!</v>
      </c>
      <c r="AT230" s="26" t="e">
        <f>M230/#REF!*100</f>
        <v>#REF!</v>
      </c>
      <c r="AU230" s="26" t="e">
        <f>O230/#REF!*100</f>
        <v>#REF!</v>
      </c>
      <c r="AV230" s="26" t="e">
        <f>Q230/#REF!*100</f>
        <v>#REF!</v>
      </c>
      <c r="AW230" s="26" t="e">
        <f>S230/#REF!*100</f>
        <v>#REF!</v>
      </c>
      <c r="AX230" s="26" t="e">
        <f>U230/#REF!*100</f>
        <v>#REF!</v>
      </c>
      <c r="AY230" s="26" t="e">
        <f>W230/#REF!*100</f>
        <v>#REF!</v>
      </c>
      <c r="BA230" s="26" t="e">
        <f>C230/#REF!*100</f>
        <v>#REF!</v>
      </c>
      <c r="BB230" s="26" t="e">
        <f>E230/#REF!*100</f>
        <v>#REF!</v>
      </c>
      <c r="BC230" s="26" t="e">
        <f>G230/#REF!*100</f>
        <v>#REF!</v>
      </c>
      <c r="BD230" s="26" t="e">
        <f>I230/#REF!*100</f>
        <v>#REF!</v>
      </c>
      <c r="BE230" s="26" t="e">
        <f>B230/#REF!*100</f>
        <v>#REF!</v>
      </c>
      <c r="BF230" s="26" t="e">
        <f>D230/#REF!*100</f>
        <v>#REF!</v>
      </c>
      <c r="BG230" s="26" t="e">
        <f>F230/#REF!*100</f>
        <v>#REF!</v>
      </c>
      <c r="BH230" s="26" t="e">
        <f>H230/#REF!*100</f>
        <v>#REF!</v>
      </c>
      <c r="BJ230" s="2" t="str">
        <f t="shared" si="18"/>
        <v>42536</v>
      </c>
      <c r="CA230" s="64">
        <v>20.8</v>
      </c>
      <c r="CB230" s="65">
        <v>22.2</v>
      </c>
      <c r="CC230" s="65">
        <v>19.6</v>
      </c>
      <c r="CD230" s="65">
        <v>0</v>
      </c>
      <c r="CE230" s="65">
        <v>0</v>
      </c>
      <c r="CF230" s="66">
        <v>81</v>
      </c>
    </row>
    <row r="231" spans="1:84" ht="12.75">
      <c r="A231" s="53">
        <v>42537</v>
      </c>
      <c r="B231" s="54">
        <v>0.16717732669475296</v>
      </c>
      <c r="C231" s="55">
        <v>0.036458333333333336</v>
      </c>
      <c r="D231" s="54">
        <v>0.02910762160091919</v>
      </c>
      <c r="E231" s="55">
        <v>0.005208333333333333</v>
      </c>
      <c r="F231" s="54">
        <v>0.0019149751053236309</v>
      </c>
      <c r="G231" s="55">
        <v>0.0026041666666666665</v>
      </c>
      <c r="H231" s="54">
        <v>0</v>
      </c>
      <c r="I231" s="55">
        <v>0</v>
      </c>
      <c r="J231" s="55"/>
      <c r="K231" s="54">
        <v>13.039471284488702</v>
      </c>
      <c r="L231" s="55">
        <v>10.923651413671875</v>
      </c>
      <c r="M231" s="54">
        <v>5.915672703408656</v>
      </c>
      <c r="N231" s="55">
        <v>3.909536210286458</v>
      </c>
      <c r="O231" s="54">
        <v>2.0251864821141323</v>
      </c>
      <c r="P231" s="55">
        <v>1.7841920882812499</v>
      </c>
      <c r="Q231" s="54">
        <v>3.7203406831865187</v>
      </c>
      <c r="R231" s="55">
        <v>4.507486979166667</v>
      </c>
      <c r="S231" s="54">
        <v>1.0815779394867866</v>
      </c>
      <c r="T231" s="55">
        <v>1.4512369791666666</v>
      </c>
      <c r="U231" s="54">
        <v>0.46623260563002683</v>
      </c>
      <c r="V231" s="55">
        <v>1.2256975446614584</v>
      </c>
      <c r="W231" s="54">
        <v>4.447912677135197</v>
      </c>
      <c r="X231" s="56">
        <v>3.578890748958333</v>
      </c>
      <c r="Z231" s="38" t="e">
        <f>SUM(#REF!)</f>
        <v>#REF!</v>
      </c>
      <c r="AA231" s="26" t="e">
        <f>SUM(#REF!)</f>
        <v>#REF!</v>
      </c>
      <c r="AB231" s="26" t="e">
        <f>Z231/#REF!*100</f>
        <v>#REF!</v>
      </c>
      <c r="AC231" s="26" t="e">
        <f>AA231/#REF!*100</f>
        <v>#REF!</v>
      </c>
      <c r="AD231" s="26" t="e">
        <f t="shared" si="16"/>
        <v>#REF!</v>
      </c>
      <c r="AE231" s="26" t="e">
        <f t="shared" si="17"/>
        <v>#REF!</v>
      </c>
      <c r="AF231" s="26"/>
      <c r="AG231" s="26" t="e">
        <f>#REF!/SUM(#REF!)*100</f>
        <v>#REF!</v>
      </c>
      <c r="AH231" s="26" t="e">
        <f>#REF!/SUM(#REF!)*100</f>
        <v>#REF!</v>
      </c>
      <c r="AI231" s="26" t="e">
        <f>#REF!/SUM(#REF!)*100</f>
        <v>#REF!</v>
      </c>
      <c r="AJ231" s="26" t="e">
        <f>#REF!/SUM(#REF!)*100</f>
        <v>#REF!</v>
      </c>
      <c r="AL231" s="26" t="e">
        <f>L231/#REF!*100</f>
        <v>#REF!</v>
      </c>
      <c r="AM231" s="26" t="e">
        <f>N231/#REF!*100</f>
        <v>#REF!</v>
      </c>
      <c r="AN231" s="26" t="e">
        <f>P231/#REF!*100</f>
        <v>#REF!</v>
      </c>
      <c r="AO231" s="26" t="e">
        <f>R231/#REF!*100</f>
        <v>#REF!</v>
      </c>
      <c r="AP231" s="26" t="e">
        <f>T231/#REF!*100</f>
        <v>#REF!</v>
      </c>
      <c r="AQ231" s="26" t="e">
        <f>V231/#REF!*100</f>
        <v>#REF!</v>
      </c>
      <c r="AR231" s="26" t="e">
        <f>X231/#REF!*100</f>
        <v>#REF!</v>
      </c>
      <c r="AS231" s="26" t="e">
        <f>K231/#REF!*100</f>
        <v>#REF!</v>
      </c>
      <c r="AT231" s="26" t="e">
        <f>M231/#REF!*100</f>
        <v>#REF!</v>
      </c>
      <c r="AU231" s="26" t="e">
        <f>O231/#REF!*100</f>
        <v>#REF!</v>
      </c>
      <c r="AV231" s="26" t="e">
        <f>Q231/#REF!*100</f>
        <v>#REF!</v>
      </c>
      <c r="AW231" s="26" t="e">
        <f>S231/#REF!*100</f>
        <v>#REF!</v>
      </c>
      <c r="AX231" s="26" t="e">
        <f>U231/#REF!*100</f>
        <v>#REF!</v>
      </c>
      <c r="AY231" s="26" t="e">
        <f>W231/#REF!*100</f>
        <v>#REF!</v>
      </c>
      <c r="BA231" s="26" t="e">
        <f>C231/#REF!*100</f>
        <v>#REF!</v>
      </c>
      <c r="BB231" s="26" t="e">
        <f>E231/#REF!*100</f>
        <v>#REF!</v>
      </c>
      <c r="BC231" s="26" t="e">
        <f>G231/#REF!*100</f>
        <v>#REF!</v>
      </c>
      <c r="BD231" s="26" t="e">
        <f>I231/#REF!*100</f>
        <v>#REF!</v>
      </c>
      <c r="BE231" s="26" t="e">
        <f>B231/#REF!*100</f>
        <v>#REF!</v>
      </c>
      <c r="BF231" s="26" t="e">
        <f>D231/#REF!*100</f>
        <v>#REF!</v>
      </c>
      <c r="BG231" s="26" t="e">
        <f>F231/#REF!*100</f>
        <v>#REF!</v>
      </c>
      <c r="BH231" s="26" t="e">
        <f>H231/#REF!*100</f>
        <v>#REF!</v>
      </c>
      <c r="BJ231" s="2" t="str">
        <f t="shared" si="18"/>
        <v>42537</v>
      </c>
      <c r="CA231" s="64">
        <v>22.1</v>
      </c>
      <c r="CB231" s="65">
        <v>24.4</v>
      </c>
      <c r="CC231" s="65">
        <v>19.7</v>
      </c>
      <c r="CD231" s="65">
        <v>7.5</v>
      </c>
      <c r="CE231" s="65">
        <v>0</v>
      </c>
      <c r="CF231" s="66">
        <v>83</v>
      </c>
    </row>
    <row r="232" spans="1:84" ht="12.75">
      <c r="A232" s="53">
        <v>42538</v>
      </c>
      <c r="B232" s="54">
        <v>0.1426656453466105</v>
      </c>
      <c r="C232" s="55">
        <v>0.026041666666666668</v>
      </c>
      <c r="D232" s="54">
        <v>0.021447721179624665</v>
      </c>
      <c r="E232" s="55">
        <v>0</v>
      </c>
      <c r="F232" s="54">
        <v>0.00497893527384144</v>
      </c>
      <c r="G232" s="55">
        <v>0.005208333333333333</v>
      </c>
      <c r="H232" s="54">
        <v>0</v>
      </c>
      <c r="I232" s="55">
        <v>0</v>
      </c>
      <c r="J232" s="55"/>
      <c r="K232" s="54">
        <v>12.816262698123323</v>
      </c>
      <c r="L232" s="55">
        <v>11.191059027734376</v>
      </c>
      <c r="M232" s="54">
        <v>6.394007951704328</v>
      </c>
      <c r="N232" s="55">
        <v>5.111824156770833</v>
      </c>
      <c r="O232" s="54">
        <v>2.057915230448104</v>
      </c>
      <c r="P232" s="55">
        <v>2.003856646875</v>
      </c>
      <c r="Q232" s="54">
        <v>4.213522459938721</v>
      </c>
      <c r="R232" s="55">
        <v>5.928524925651042</v>
      </c>
      <c r="S232" s="54">
        <v>1.204949754699349</v>
      </c>
      <c r="T232" s="55">
        <v>2.037298487109375</v>
      </c>
      <c r="U232" s="54">
        <v>0.6462147325545768</v>
      </c>
      <c r="V232" s="55">
        <v>1.7947079613281252</v>
      </c>
      <c r="W232" s="54">
        <v>4.8584523353504405</v>
      </c>
      <c r="X232" s="56">
        <v>5.0037729414062495</v>
      </c>
      <c r="Z232" s="38" t="e">
        <f>SUM(#REF!)</f>
        <v>#REF!</v>
      </c>
      <c r="AA232" s="26" t="e">
        <f>SUM(#REF!)</f>
        <v>#REF!</v>
      </c>
      <c r="AB232" s="26" t="e">
        <f>Z232/#REF!*100</f>
        <v>#REF!</v>
      </c>
      <c r="AC232" s="26" t="e">
        <f>AA232/#REF!*100</f>
        <v>#REF!</v>
      </c>
      <c r="AD232" s="26" t="e">
        <f t="shared" si="16"/>
        <v>#REF!</v>
      </c>
      <c r="AE232" s="26" t="e">
        <f t="shared" si="17"/>
        <v>#REF!</v>
      </c>
      <c r="AF232" s="26"/>
      <c r="AG232" s="26" t="e">
        <f>#REF!/SUM(#REF!)*100</f>
        <v>#REF!</v>
      </c>
      <c r="AH232" s="26" t="e">
        <f>#REF!/SUM(#REF!)*100</f>
        <v>#REF!</v>
      </c>
      <c r="AI232" s="26" t="e">
        <f>#REF!/SUM(#REF!)*100</f>
        <v>#REF!</v>
      </c>
      <c r="AJ232" s="26" t="e">
        <f>#REF!/SUM(#REF!)*100</f>
        <v>#REF!</v>
      </c>
      <c r="AL232" s="26" t="e">
        <f>L232/#REF!*100</f>
        <v>#REF!</v>
      </c>
      <c r="AM232" s="26" t="e">
        <f>N232/#REF!*100</f>
        <v>#REF!</v>
      </c>
      <c r="AN232" s="26" t="e">
        <f>P232/#REF!*100</f>
        <v>#REF!</v>
      </c>
      <c r="AO232" s="26" t="e">
        <f>R232/#REF!*100</f>
        <v>#REF!</v>
      </c>
      <c r="AP232" s="26" t="e">
        <f>T232/#REF!*100</f>
        <v>#REF!</v>
      </c>
      <c r="AQ232" s="26" t="e">
        <f>V232/#REF!*100</f>
        <v>#REF!</v>
      </c>
      <c r="AR232" s="26" t="e">
        <f>X232/#REF!*100</f>
        <v>#REF!</v>
      </c>
      <c r="AS232" s="26" t="e">
        <f>K232/#REF!*100</f>
        <v>#REF!</v>
      </c>
      <c r="AT232" s="26" t="e">
        <f>M232/#REF!*100</f>
        <v>#REF!</v>
      </c>
      <c r="AU232" s="26" t="e">
        <f>O232/#REF!*100</f>
        <v>#REF!</v>
      </c>
      <c r="AV232" s="26" t="e">
        <f>Q232/#REF!*100</f>
        <v>#REF!</v>
      </c>
      <c r="AW232" s="26" t="e">
        <f>S232/#REF!*100</f>
        <v>#REF!</v>
      </c>
      <c r="AX232" s="26" t="e">
        <f>U232/#REF!*100</f>
        <v>#REF!</v>
      </c>
      <c r="AY232" s="26" t="e">
        <f>W232/#REF!*100</f>
        <v>#REF!</v>
      </c>
      <c r="BA232" s="26" t="e">
        <f>C232/#REF!*100</f>
        <v>#REF!</v>
      </c>
      <c r="BB232" s="26" t="e">
        <f>E232/#REF!*100</f>
        <v>#REF!</v>
      </c>
      <c r="BC232" s="26" t="e">
        <f>G232/#REF!*100</f>
        <v>#REF!</v>
      </c>
      <c r="BD232" s="26" t="e">
        <f>I232/#REF!*100</f>
        <v>#REF!</v>
      </c>
      <c r="BE232" s="26" t="e">
        <f>B232/#REF!*100</f>
        <v>#REF!</v>
      </c>
      <c r="BF232" s="26" t="e">
        <f>D232/#REF!*100</f>
        <v>#REF!</v>
      </c>
      <c r="BG232" s="26" t="e">
        <f>F232/#REF!*100</f>
        <v>#REF!</v>
      </c>
      <c r="BH232" s="26" t="e">
        <f>H232/#REF!*100</f>
        <v>#REF!</v>
      </c>
      <c r="BJ232" s="2" t="str">
        <f t="shared" si="18"/>
        <v>42538</v>
      </c>
      <c r="CA232" s="64">
        <v>24.2</v>
      </c>
      <c r="CB232" s="65">
        <v>29.2</v>
      </c>
      <c r="CC232" s="65">
        <v>19.4</v>
      </c>
      <c r="CD232" s="65">
        <v>2.5</v>
      </c>
      <c r="CE232" s="65">
        <v>8.2</v>
      </c>
      <c r="CF232" s="66">
        <v>80</v>
      </c>
    </row>
    <row r="233" spans="1:84" ht="12.75">
      <c r="A233" s="53">
        <v>42541</v>
      </c>
      <c r="B233" s="54">
        <v>0.14313050133945657</v>
      </c>
      <c r="C233" s="55">
        <v>0.02610966057441253</v>
      </c>
      <c r="D233" s="54">
        <v>0.021814006888633754</v>
      </c>
      <c r="E233" s="55">
        <v>0.006527415143603133</v>
      </c>
      <c r="F233" s="54">
        <v>0.0019135093761959434</v>
      </c>
      <c r="G233" s="55">
        <v>0</v>
      </c>
      <c r="H233" s="54">
        <v>0.0003827018752391887</v>
      </c>
      <c r="I233" s="55">
        <v>0</v>
      </c>
      <c r="J233" s="55"/>
      <c r="K233" s="54">
        <v>12.927916279410638</v>
      </c>
      <c r="L233" s="55">
        <v>10.817776327284594</v>
      </c>
      <c r="M233" s="54">
        <v>6.561687897512439</v>
      </c>
      <c r="N233" s="55">
        <v>5.133330225065274</v>
      </c>
      <c r="O233" s="54">
        <v>2.0168552840030616</v>
      </c>
      <c r="P233" s="55">
        <v>2.042334949608355</v>
      </c>
      <c r="Q233" s="54">
        <v>3.883359757979334</v>
      </c>
      <c r="R233" s="55">
        <v>5.971310456266319</v>
      </c>
      <c r="S233" s="54">
        <v>1.1660716563719862</v>
      </c>
      <c r="T233" s="55">
        <v>2.1288232002610967</v>
      </c>
      <c r="U233" s="54">
        <v>0.5728409235744355</v>
      </c>
      <c r="V233" s="55">
        <v>1.8867959716710183</v>
      </c>
      <c r="W233" s="54">
        <v>4.98606509575201</v>
      </c>
      <c r="X233" s="56">
        <v>4.736463384334203</v>
      </c>
      <c r="Z233" s="38" t="e">
        <f>SUM(#REF!)</f>
        <v>#REF!</v>
      </c>
      <c r="AA233" s="26" t="e">
        <f>SUM(#REF!)</f>
        <v>#REF!</v>
      </c>
      <c r="AB233" s="26" t="e">
        <f>Z233/#REF!*100</f>
        <v>#REF!</v>
      </c>
      <c r="AC233" s="26" t="e">
        <f>AA233/#REF!*100</f>
        <v>#REF!</v>
      </c>
      <c r="AD233" s="26" t="e">
        <f t="shared" si="16"/>
        <v>#REF!</v>
      </c>
      <c r="AE233" s="26" t="e">
        <f t="shared" si="17"/>
        <v>#REF!</v>
      </c>
      <c r="AF233" s="26"/>
      <c r="AG233" s="26" t="e">
        <f>#REF!/SUM(#REF!)*100</f>
        <v>#REF!</v>
      </c>
      <c r="AH233" s="26" t="e">
        <f>#REF!/SUM(#REF!)*100</f>
        <v>#REF!</v>
      </c>
      <c r="AI233" s="26" t="e">
        <f>#REF!/SUM(#REF!)*100</f>
        <v>#REF!</v>
      </c>
      <c r="AJ233" s="26" t="e">
        <f>#REF!/SUM(#REF!)*100</f>
        <v>#REF!</v>
      </c>
      <c r="AL233" s="26" t="e">
        <f>L233/#REF!*100</f>
        <v>#REF!</v>
      </c>
      <c r="AM233" s="26" t="e">
        <f>N233/#REF!*100</f>
        <v>#REF!</v>
      </c>
      <c r="AN233" s="26" t="e">
        <f>P233/#REF!*100</f>
        <v>#REF!</v>
      </c>
      <c r="AO233" s="26" t="e">
        <f>R233/#REF!*100</f>
        <v>#REF!</v>
      </c>
      <c r="AP233" s="26" t="e">
        <f>T233/#REF!*100</f>
        <v>#REF!</v>
      </c>
      <c r="AQ233" s="26" t="e">
        <f>V233/#REF!*100</f>
        <v>#REF!</v>
      </c>
      <c r="AR233" s="26" t="e">
        <f>X233/#REF!*100</f>
        <v>#REF!</v>
      </c>
      <c r="AS233" s="26" t="e">
        <f>K233/#REF!*100</f>
        <v>#REF!</v>
      </c>
      <c r="AT233" s="26" t="e">
        <f>M233/#REF!*100</f>
        <v>#REF!</v>
      </c>
      <c r="AU233" s="26" t="e">
        <f>O233/#REF!*100</f>
        <v>#REF!</v>
      </c>
      <c r="AV233" s="26" t="e">
        <f>Q233/#REF!*100</f>
        <v>#REF!</v>
      </c>
      <c r="AW233" s="26" t="e">
        <f>S233/#REF!*100</f>
        <v>#REF!</v>
      </c>
      <c r="AX233" s="26" t="e">
        <f>U233/#REF!*100</f>
        <v>#REF!</v>
      </c>
      <c r="AY233" s="26" t="e">
        <f>W233/#REF!*100</f>
        <v>#REF!</v>
      </c>
      <c r="BA233" s="26" t="e">
        <f>C233/#REF!*100</f>
        <v>#REF!</v>
      </c>
      <c r="BB233" s="26" t="e">
        <f>E233/#REF!*100</f>
        <v>#REF!</v>
      </c>
      <c r="BC233" s="26" t="e">
        <f>G233/#REF!*100</f>
        <v>#REF!</v>
      </c>
      <c r="BD233" s="26" t="e">
        <f>I233/#REF!*100</f>
        <v>#REF!</v>
      </c>
      <c r="BE233" s="26" t="e">
        <f>B233/#REF!*100</f>
        <v>#REF!</v>
      </c>
      <c r="BF233" s="26" t="e">
        <f>D233/#REF!*100</f>
        <v>#REF!</v>
      </c>
      <c r="BG233" s="26" t="e">
        <f>F233/#REF!*100</f>
        <v>#REF!</v>
      </c>
      <c r="BH233" s="26" t="e">
        <f>H233/#REF!*100</f>
        <v>#REF!</v>
      </c>
      <c r="BJ233" s="2" t="str">
        <f t="shared" si="18"/>
        <v>42541</v>
      </c>
      <c r="CA233" s="64">
        <v>24.3</v>
      </c>
      <c r="CB233" s="65">
        <v>28.8</v>
      </c>
      <c r="CC233" s="65">
        <v>20.4</v>
      </c>
      <c r="CD233" s="65">
        <v>4</v>
      </c>
      <c r="CE233" s="65">
        <v>5.9</v>
      </c>
      <c r="CF233" s="66">
        <v>82</v>
      </c>
    </row>
    <row r="234" spans="1:84" ht="12.75">
      <c r="A234" s="53">
        <v>42542</v>
      </c>
      <c r="B234" s="54">
        <v>0.15602294455066923</v>
      </c>
      <c r="C234" s="55">
        <v>0.041884816753926704</v>
      </c>
      <c r="D234" s="54">
        <v>0.027151051625239005</v>
      </c>
      <c r="E234" s="55">
        <v>0.007853403141361256</v>
      </c>
      <c r="F234" s="54">
        <v>0.002294455066921606</v>
      </c>
      <c r="G234" s="55">
        <v>0.002617801047120419</v>
      </c>
      <c r="H234" s="54">
        <v>0</v>
      </c>
      <c r="I234" s="55">
        <v>0</v>
      </c>
      <c r="J234" s="55"/>
      <c r="K234" s="54">
        <v>13.295434762829828</v>
      </c>
      <c r="L234" s="55">
        <v>10.4967277486911</v>
      </c>
      <c r="M234" s="54">
        <v>6.288982973690249</v>
      </c>
      <c r="N234" s="55">
        <v>4.376916604319372</v>
      </c>
      <c r="O234" s="54">
        <v>2.0854529727724667</v>
      </c>
      <c r="P234" s="55">
        <v>1.8549457740837696</v>
      </c>
      <c r="Q234" s="54">
        <v>3.88650824</v>
      </c>
      <c r="R234" s="55">
        <v>5.032753677356021</v>
      </c>
      <c r="S234" s="54">
        <v>1.0771938450325047</v>
      </c>
      <c r="T234" s="55">
        <v>1.6395225629581152</v>
      </c>
      <c r="U234" s="54">
        <v>0.5260356915105163</v>
      </c>
      <c r="V234" s="55">
        <v>1.5634193468586388</v>
      </c>
      <c r="W234" s="54">
        <v>4.771161795487572</v>
      </c>
      <c r="X234" s="56">
        <v>3.8937141609947643</v>
      </c>
      <c r="Z234" s="38" t="e">
        <f>SUM(#REF!)</f>
        <v>#REF!</v>
      </c>
      <c r="AA234" s="26" t="e">
        <f>SUM(#REF!)</f>
        <v>#REF!</v>
      </c>
      <c r="AB234" s="26" t="e">
        <f>Z234/#REF!*100</f>
        <v>#REF!</v>
      </c>
      <c r="AC234" s="26" t="e">
        <f>AA234/#REF!*100</f>
        <v>#REF!</v>
      </c>
      <c r="AD234" s="26" t="e">
        <f t="shared" si="16"/>
        <v>#REF!</v>
      </c>
      <c r="AE234" s="26" t="e">
        <f t="shared" si="17"/>
        <v>#REF!</v>
      </c>
      <c r="AF234" s="26"/>
      <c r="AG234" s="26" t="e">
        <f>#REF!/SUM(#REF!)*100</f>
        <v>#REF!</v>
      </c>
      <c r="AH234" s="26" t="e">
        <f>#REF!/SUM(#REF!)*100</f>
        <v>#REF!</v>
      </c>
      <c r="AI234" s="26" t="e">
        <f>#REF!/SUM(#REF!)*100</f>
        <v>#REF!</v>
      </c>
      <c r="AJ234" s="26" t="e">
        <f>#REF!/SUM(#REF!)*100</f>
        <v>#REF!</v>
      </c>
      <c r="AL234" s="26" t="e">
        <f>L234/#REF!*100</f>
        <v>#REF!</v>
      </c>
      <c r="AM234" s="26" t="e">
        <f>N234/#REF!*100</f>
        <v>#REF!</v>
      </c>
      <c r="AN234" s="26" t="e">
        <f>P234/#REF!*100</f>
        <v>#REF!</v>
      </c>
      <c r="AO234" s="26" t="e">
        <f>R234/#REF!*100</f>
        <v>#REF!</v>
      </c>
      <c r="AP234" s="26" t="e">
        <f>T234/#REF!*100</f>
        <v>#REF!</v>
      </c>
      <c r="AQ234" s="26" t="e">
        <f>V234/#REF!*100</f>
        <v>#REF!</v>
      </c>
      <c r="AR234" s="26" t="e">
        <f>X234/#REF!*100</f>
        <v>#REF!</v>
      </c>
      <c r="AS234" s="26" t="e">
        <f>K234/#REF!*100</f>
        <v>#REF!</v>
      </c>
      <c r="AT234" s="26" t="e">
        <f>M234/#REF!*100</f>
        <v>#REF!</v>
      </c>
      <c r="AU234" s="26" t="e">
        <f>O234/#REF!*100</f>
        <v>#REF!</v>
      </c>
      <c r="AV234" s="26" t="e">
        <f>Q234/#REF!*100</f>
        <v>#REF!</v>
      </c>
      <c r="AW234" s="26" t="e">
        <f>S234/#REF!*100</f>
        <v>#REF!</v>
      </c>
      <c r="AX234" s="26" t="e">
        <f>U234/#REF!*100</f>
        <v>#REF!</v>
      </c>
      <c r="AY234" s="26" t="e">
        <f>W234/#REF!*100</f>
        <v>#REF!</v>
      </c>
      <c r="BA234" s="26" t="e">
        <f>C234/#REF!*100</f>
        <v>#REF!</v>
      </c>
      <c r="BB234" s="26" t="e">
        <f>E234/#REF!*100</f>
        <v>#REF!</v>
      </c>
      <c r="BC234" s="26" t="e">
        <f>G234/#REF!*100</f>
        <v>#REF!</v>
      </c>
      <c r="BD234" s="26" t="e">
        <f>I234/#REF!*100</f>
        <v>#REF!</v>
      </c>
      <c r="BE234" s="26" t="e">
        <f>B234/#REF!*100</f>
        <v>#REF!</v>
      </c>
      <c r="BF234" s="26" t="e">
        <f>D234/#REF!*100</f>
        <v>#REF!</v>
      </c>
      <c r="BG234" s="26" t="e">
        <f>F234/#REF!*100</f>
        <v>#REF!</v>
      </c>
      <c r="BH234" s="26" t="e">
        <f>H234/#REF!*100</f>
        <v>#REF!</v>
      </c>
      <c r="BJ234" s="2" t="str">
        <f t="shared" si="18"/>
        <v>42542</v>
      </c>
      <c r="CA234" s="64">
        <v>22.7</v>
      </c>
      <c r="CB234" s="65">
        <v>25.7</v>
      </c>
      <c r="CC234" s="65">
        <v>21.2</v>
      </c>
      <c r="CD234" s="65">
        <v>10</v>
      </c>
      <c r="CE234" s="65">
        <v>2.5</v>
      </c>
      <c r="CF234" s="66">
        <v>88</v>
      </c>
    </row>
    <row r="235" spans="1:84" ht="12.75">
      <c r="A235" s="53">
        <v>42543</v>
      </c>
      <c r="B235" s="54">
        <v>0.16596558317399618</v>
      </c>
      <c r="C235" s="55">
        <v>0.04319371727748691</v>
      </c>
      <c r="D235" s="54">
        <v>0.02638623326959847</v>
      </c>
      <c r="E235" s="55">
        <v>0.006544502617801047</v>
      </c>
      <c r="F235" s="54">
        <v>0.0030592734225621415</v>
      </c>
      <c r="G235" s="55">
        <v>0.002617801047120419</v>
      </c>
      <c r="H235" s="54">
        <v>0</v>
      </c>
      <c r="I235" s="55">
        <v>0</v>
      </c>
      <c r="J235" s="55"/>
      <c r="K235" s="54">
        <v>12.923027406003824</v>
      </c>
      <c r="L235" s="55">
        <v>10.380344677094241</v>
      </c>
      <c r="M235" s="54">
        <v>5.892645907304016</v>
      </c>
      <c r="N235" s="55">
        <v>3.9016766392670155</v>
      </c>
      <c r="O235" s="54">
        <v>2.002337248489484</v>
      </c>
      <c r="P235" s="55">
        <v>1.6971141859947643</v>
      </c>
      <c r="Q235" s="54">
        <v>3.6408440317017203</v>
      </c>
      <c r="R235" s="55">
        <v>4.355070431282723</v>
      </c>
      <c r="S235" s="54">
        <v>1.0077574433231358</v>
      </c>
      <c r="T235" s="55">
        <v>1.5151770132198952</v>
      </c>
      <c r="U235" s="54">
        <v>0.518107985086042</v>
      </c>
      <c r="V235" s="55">
        <v>1.1013774620418848</v>
      </c>
      <c r="W235" s="54">
        <v>4.423000091051625</v>
      </c>
      <c r="X235" s="56">
        <v>3.6335701819371726</v>
      </c>
      <c r="Z235" s="38" t="e">
        <f>SUM(#REF!)</f>
        <v>#REF!</v>
      </c>
      <c r="AA235" s="26" t="e">
        <f>SUM(#REF!)</f>
        <v>#REF!</v>
      </c>
      <c r="AB235" s="26" t="e">
        <f>Z235/#REF!*100</f>
        <v>#REF!</v>
      </c>
      <c r="AC235" s="26" t="e">
        <f>AA235/#REF!*100</f>
        <v>#REF!</v>
      </c>
      <c r="AD235" s="26" t="e">
        <f t="shared" si="16"/>
        <v>#REF!</v>
      </c>
      <c r="AE235" s="26" t="e">
        <f t="shared" si="17"/>
        <v>#REF!</v>
      </c>
      <c r="AF235" s="26"/>
      <c r="AG235" s="26" t="e">
        <f>#REF!/SUM(#REF!)*100</f>
        <v>#REF!</v>
      </c>
      <c r="AH235" s="26" t="e">
        <f>#REF!/SUM(#REF!)*100</f>
        <v>#REF!</v>
      </c>
      <c r="AI235" s="26" t="e">
        <f>#REF!/SUM(#REF!)*100</f>
        <v>#REF!</v>
      </c>
      <c r="AJ235" s="26" t="e">
        <f>#REF!/SUM(#REF!)*100</f>
        <v>#REF!</v>
      </c>
      <c r="AL235" s="26" t="e">
        <f>L235/#REF!*100</f>
        <v>#REF!</v>
      </c>
      <c r="AM235" s="26" t="e">
        <f>N235/#REF!*100</f>
        <v>#REF!</v>
      </c>
      <c r="AN235" s="26" t="e">
        <f>P235/#REF!*100</f>
        <v>#REF!</v>
      </c>
      <c r="AO235" s="26" t="e">
        <f>R235/#REF!*100</f>
        <v>#REF!</v>
      </c>
      <c r="AP235" s="26" t="e">
        <f>T235/#REF!*100</f>
        <v>#REF!</v>
      </c>
      <c r="AQ235" s="26" t="e">
        <f>V235/#REF!*100</f>
        <v>#REF!</v>
      </c>
      <c r="AR235" s="26" t="e">
        <f>X235/#REF!*100</f>
        <v>#REF!</v>
      </c>
      <c r="AS235" s="26" t="e">
        <f>K235/#REF!*100</f>
        <v>#REF!</v>
      </c>
      <c r="AT235" s="26" t="e">
        <f>M235/#REF!*100</f>
        <v>#REF!</v>
      </c>
      <c r="AU235" s="26" t="e">
        <f>O235/#REF!*100</f>
        <v>#REF!</v>
      </c>
      <c r="AV235" s="26" t="e">
        <f>Q235/#REF!*100</f>
        <v>#REF!</v>
      </c>
      <c r="AW235" s="26" t="e">
        <f>S235/#REF!*100</f>
        <v>#REF!</v>
      </c>
      <c r="AX235" s="26" t="e">
        <f>U235/#REF!*100</f>
        <v>#REF!</v>
      </c>
      <c r="AY235" s="26" t="e">
        <f>W235/#REF!*100</f>
        <v>#REF!</v>
      </c>
      <c r="BA235" s="26" t="e">
        <f>C235/#REF!*100</f>
        <v>#REF!</v>
      </c>
      <c r="BB235" s="26" t="e">
        <f>E235/#REF!*100</f>
        <v>#REF!</v>
      </c>
      <c r="BC235" s="26" t="e">
        <f>G235/#REF!*100</f>
        <v>#REF!</v>
      </c>
      <c r="BD235" s="26" t="e">
        <f>I235/#REF!*100</f>
        <v>#REF!</v>
      </c>
      <c r="BE235" s="26" t="e">
        <f>B235/#REF!*100</f>
        <v>#REF!</v>
      </c>
      <c r="BF235" s="26" t="e">
        <f>D235/#REF!*100</f>
        <v>#REF!</v>
      </c>
      <c r="BG235" s="26" t="e">
        <f>F235/#REF!*100</f>
        <v>#REF!</v>
      </c>
      <c r="BH235" s="26" t="e">
        <f>H235/#REF!*100</f>
        <v>#REF!</v>
      </c>
      <c r="BJ235" s="2" t="str">
        <f t="shared" si="18"/>
        <v>42543</v>
      </c>
      <c r="CA235" s="64">
        <v>22.7</v>
      </c>
      <c r="CB235" s="65">
        <v>23.9</v>
      </c>
      <c r="CC235" s="65">
        <v>21.1</v>
      </c>
      <c r="CD235" s="65">
        <v>0.5</v>
      </c>
      <c r="CE235" s="65">
        <v>0</v>
      </c>
      <c r="CF235" s="66">
        <v>88</v>
      </c>
    </row>
    <row r="236" spans="1:84" ht="12.75">
      <c r="A236" s="53">
        <v>42544</v>
      </c>
      <c r="B236" s="54">
        <v>0.1497131931166348</v>
      </c>
      <c r="C236" s="55">
        <v>0.032722513089005235</v>
      </c>
      <c r="D236" s="54">
        <v>0.024091778202676863</v>
      </c>
      <c r="E236" s="55">
        <v>0.010471204188481676</v>
      </c>
      <c r="F236" s="54">
        <v>0.0015296367112810707</v>
      </c>
      <c r="G236" s="55">
        <v>0.002617801047120419</v>
      </c>
      <c r="H236" s="54">
        <v>0</v>
      </c>
      <c r="I236" s="55">
        <v>0</v>
      </c>
      <c r="J236" s="55"/>
      <c r="K236" s="54">
        <v>13.172243467189293</v>
      </c>
      <c r="L236" s="55">
        <v>10.654715158376963</v>
      </c>
      <c r="M236" s="54">
        <v>6.205294546118547</v>
      </c>
      <c r="N236" s="55">
        <v>4.025944278272251</v>
      </c>
      <c r="O236" s="54">
        <v>2.0708048802676866</v>
      </c>
      <c r="P236" s="55">
        <v>1.7882697581151834</v>
      </c>
      <c r="Q236" s="54">
        <v>3.8444414094455066</v>
      </c>
      <c r="R236" s="55">
        <v>4.9042632760471205</v>
      </c>
      <c r="S236" s="54">
        <v>1.1034371301108987</v>
      </c>
      <c r="T236" s="55">
        <v>1.455279232068063</v>
      </c>
      <c r="U236" s="54">
        <v>0.5334881180114722</v>
      </c>
      <c r="V236" s="55">
        <v>1.361038394371728</v>
      </c>
      <c r="W236" s="54">
        <v>4.673031047992351</v>
      </c>
      <c r="X236" s="56">
        <v>3.6545125903141362</v>
      </c>
      <c r="Z236" s="38" t="e">
        <f>SUM(#REF!)</f>
        <v>#REF!</v>
      </c>
      <c r="AA236" s="26" t="e">
        <f>SUM(#REF!)</f>
        <v>#REF!</v>
      </c>
      <c r="AB236" s="26" t="e">
        <f>Z236/#REF!*100</f>
        <v>#REF!</v>
      </c>
      <c r="AC236" s="26" t="e">
        <f>AA236/#REF!*100</f>
        <v>#REF!</v>
      </c>
      <c r="AD236" s="26" t="e">
        <f t="shared" si="16"/>
        <v>#REF!</v>
      </c>
      <c r="AE236" s="26" t="e">
        <f t="shared" si="17"/>
        <v>#REF!</v>
      </c>
      <c r="AF236" s="26"/>
      <c r="AG236" s="26" t="e">
        <f>#REF!/SUM(#REF!)*100</f>
        <v>#REF!</v>
      </c>
      <c r="AH236" s="26" t="e">
        <f>#REF!/SUM(#REF!)*100</f>
        <v>#REF!</v>
      </c>
      <c r="AI236" s="26" t="e">
        <f>#REF!/SUM(#REF!)*100</f>
        <v>#REF!</v>
      </c>
      <c r="AJ236" s="26" t="e">
        <f>#REF!/SUM(#REF!)*100</f>
        <v>#REF!</v>
      </c>
      <c r="AL236" s="26" t="e">
        <f>L236/#REF!*100</f>
        <v>#REF!</v>
      </c>
      <c r="AM236" s="26" t="e">
        <f>N236/#REF!*100</f>
        <v>#REF!</v>
      </c>
      <c r="AN236" s="26" t="e">
        <f>P236/#REF!*100</f>
        <v>#REF!</v>
      </c>
      <c r="AO236" s="26" t="e">
        <f>R236/#REF!*100</f>
        <v>#REF!</v>
      </c>
      <c r="AP236" s="26" t="e">
        <f>T236/#REF!*100</f>
        <v>#REF!</v>
      </c>
      <c r="AQ236" s="26" t="e">
        <f>V236/#REF!*100</f>
        <v>#REF!</v>
      </c>
      <c r="AR236" s="26" t="e">
        <f>X236/#REF!*100</f>
        <v>#REF!</v>
      </c>
      <c r="AS236" s="26" t="e">
        <f>K236/#REF!*100</f>
        <v>#REF!</v>
      </c>
      <c r="AT236" s="26" t="e">
        <f>M236/#REF!*100</f>
        <v>#REF!</v>
      </c>
      <c r="AU236" s="26" t="e">
        <f>O236/#REF!*100</f>
        <v>#REF!</v>
      </c>
      <c r="AV236" s="26" t="e">
        <f>Q236/#REF!*100</f>
        <v>#REF!</v>
      </c>
      <c r="AW236" s="26" t="e">
        <f>S236/#REF!*100</f>
        <v>#REF!</v>
      </c>
      <c r="AX236" s="26" t="e">
        <f>U236/#REF!*100</f>
        <v>#REF!</v>
      </c>
      <c r="AY236" s="26" t="e">
        <f>W236/#REF!*100</f>
        <v>#REF!</v>
      </c>
      <c r="BA236" s="26" t="e">
        <f>C236/#REF!*100</f>
        <v>#REF!</v>
      </c>
      <c r="BB236" s="26" t="e">
        <f>E236/#REF!*100</f>
        <v>#REF!</v>
      </c>
      <c r="BC236" s="26" t="e">
        <f>G236/#REF!*100</f>
        <v>#REF!</v>
      </c>
      <c r="BD236" s="26" t="e">
        <f>I236/#REF!*100</f>
        <v>#REF!</v>
      </c>
      <c r="BE236" s="26" t="e">
        <f>B236/#REF!*100</f>
        <v>#REF!</v>
      </c>
      <c r="BF236" s="26" t="e">
        <f>D236/#REF!*100</f>
        <v>#REF!</v>
      </c>
      <c r="BG236" s="26" t="e">
        <f>F236/#REF!*100</f>
        <v>#REF!</v>
      </c>
      <c r="BH236" s="26" t="e">
        <f>H236/#REF!*100</f>
        <v>#REF!</v>
      </c>
      <c r="BJ236" s="2" t="str">
        <f t="shared" si="18"/>
        <v>42544</v>
      </c>
      <c r="CA236" s="64">
        <v>23</v>
      </c>
      <c r="CB236" s="65">
        <v>26.9</v>
      </c>
      <c r="CC236" s="65">
        <v>21.4</v>
      </c>
      <c r="CD236" s="65">
        <v>9.5</v>
      </c>
      <c r="CE236" s="65">
        <v>3.3</v>
      </c>
      <c r="CF236" s="66">
        <v>85</v>
      </c>
    </row>
    <row r="237" spans="1:84" ht="12.75">
      <c r="A237" s="53">
        <v>42545</v>
      </c>
      <c r="B237" s="54">
        <v>0.16367456073338427</v>
      </c>
      <c r="C237" s="55">
        <v>0.040735873850197106</v>
      </c>
      <c r="D237" s="54">
        <v>0.028647822765469823</v>
      </c>
      <c r="E237" s="55">
        <v>0.00788436268068331</v>
      </c>
      <c r="F237" s="54">
        <v>0.002291825821237586</v>
      </c>
      <c r="G237" s="55">
        <v>0.002628120893561104</v>
      </c>
      <c r="H237" s="54">
        <v>0</v>
      </c>
      <c r="I237" s="55">
        <v>0</v>
      </c>
      <c r="J237" s="55"/>
      <c r="K237" s="54">
        <v>12.84008239660046</v>
      </c>
      <c r="L237" s="55">
        <v>11.00514673679369</v>
      </c>
      <c r="M237" s="54">
        <v>5.904906508059588</v>
      </c>
      <c r="N237" s="55">
        <v>4.063810149540079</v>
      </c>
      <c r="O237" s="54">
        <v>2.0910655171122996</v>
      </c>
      <c r="P237" s="55">
        <v>1.875289406176084</v>
      </c>
      <c r="Q237" s="54">
        <v>3.739122012452254</v>
      </c>
      <c r="R237" s="55">
        <v>4.511701395400789</v>
      </c>
      <c r="S237" s="54">
        <v>1.0569082178342246</v>
      </c>
      <c r="T237" s="55">
        <v>1.4832926600525627</v>
      </c>
      <c r="U237" s="54">
        <v>0.4935201353323148</v>
      </c>
      <c r="V237" s="55">
        <v>1.2019272886990802</v>
      </c>
      <c r="W237" s="54">
        <v>4.389964167494271</v>
      </c>
      <c r="X237" s="56">
        <v>3.6263375257555848</v>
      </c>
      <c r="Z237" s="38" t="e">
        <f>SUM(#REF!)</f>
        <v>#REF!</v>
      </c>
      <c r="AA237" s="26" t="e">
        <f>SUM(#REF!)</f>
        <v>#REF!</v>
      </c>
      <c r="AB237" s="26" t="e">
        <f>Z237/#REF!*100</f>
        <v>#REF!</v>
      </c>
      <c r="AC237" s="26" t="e">
        <f>AA237/#REF!*100</f>
        <v>#REF!</v>
      </c>
      <c r="AD237" s="26" t="e">
        <f t="shared" si="16"/>
        <v>#REF!</v>
      </c>
      <c r="AE237" s="26" t="e">
        <f t="shared" si="17"/>
        <v>#REF!</v>
      </c>
      <c r="AF237" s="26"/>
      <c r="AG237" s="26" t="e">
        <f>#REF!/SUM(#REF!)*100</f>
        <v>#REF!</v>
      </c>
      <c r="AH237" s="26" t="e">
        <f>#REF!/SUM(#REF!)*100</f>
        <v>#REF!</v>
      </c>
      <c r="AI237" s="26" t="e">
        <f>#REF!/SUM(#REF!)*100</f>
        <v>#REF!</v>
      </c>
      <c r="AJ237" s="26" t="e">
        <f>#REF!/SUM(#REF!)*100</f>
        <v>#REF!</v>
      </c>
      <c r="AL237" s="26" t="e">
        <f>L237/#REF!*100</f>
        <v>#REF!</v>
      </c>
      <c r="AM237" s="26" t="e">
        <f>N237/#REF!*100</f>
        <v>#REF!</v>
      </c>
      <c r="AN237" s="26" t="e">
        <f>P237/#REF!*100</f>
        <v>#REF!</v>
      </c>
      <c r="AO237" s="26" t="e">
        <f>R237/#REF!*100</f>
        <v>#REF!</v>
      </c>
      <c r="AP237" s="26" t="e">
        <f>T237/#REF!*100</f>
        <v>#REF!</v>
      </c>
      <c r="AQ237" s="26" t="e">
        <f>V237/#REF!*100</f>
        <v>#REF!</v>
      </c>
      <c r="AR237" s="26" t="e">
        <f>X237/#REF!*100</f>
        <v>#REF!</v>
      </c>
      <c r="AS237" s="26" t="e">
        <f>K237/#REF!*100</f>
        <v>#REF!</v>
      </c>
      <c r="AT237" s="26" t="e">
        <f>M237/#REF!*100</f>
        <v>#REF!</v>
      </c>
      <c r="AU237" s="26" t="e">
        <f>O237/#REF!*100</f>
        <v>#REF!</v>
      </c>
      <c r="AV237" s="26" t="e">
        <f>Q237/#REF!*100</f>
        <v>#REF!</v>
      </c>
      <c r="AW237" s="26" t="e">
        <f>S237/#REF!*100</f>
        <v>#REF!</v>
      </c>
      <c r="AX237" s="26" t="e">
        <f>U237/#REF!*100</f>
        <v>#REF!</v>
      </c>
      <c r="AY237" s="26" t="e">
        <f>W237/#REF!*100</f>
        <v>#REF!</v>
      </c>
      <c r="BA237" s="26" t="e">
        <f>C237/#REF!*100</f>
        <v>#REF!</v>
      </c>
      <c r="BB237" s="26" t="e">
        <f>E237/#REF!*100</f>
        <v>#REF!</v>
      </c>
      <c r="BC237" s="26" t="e">
        <f>G237/#REF!*100</f>
        <v>#REF!</v>
      </c>
      <c r="BD237" s="26" t="e">
        <f>I237/#REF!*100</f>
        <v>#REF!</v>
      </c>
      <c r="BE237" s="26" t="e">
        <f>B237/#REF!*100</f>
        <v>#REF!</v>
      </c>
      <c r="BF237" s="26" t="e">
        <f>D237/#REF!*100</f>
        <v>#REF!</v>
      </c>
      <c r="BG237" s="26" t="e">
        <f>F237/#REF!*100</f>
        <v>#REF!</v>
      </c>
      <c r="BH237" s="26" t="e">
        <f>H237/#REF!*100</f>
        <v>#REF!</v>
      </c>
      <c r="BJ237" s="2" t="str">
        <f t="shared" si="18"/>
        <v>42545</v>
      </c>
      <c r="CA237" s="64">
        <v>22.7</v>
      </c>
      <c r="CB237" s="65">
        <v>25.3</v>
      </c>
      <c r="CC237" s="65">
        <v>20.9</v>
      </c>
      <c r="CD237" s="65">
        <v>1.5</v>
      </c>
      <c r="CE237" s="65">
        <v>0</v>
      </c>
      <c r="CF237" s="66">
        <v>84</v>
      </c>
    </row>
    <row r="238" spans="1:84" ht="12.75">
      <c r="A238" s="53">
        <v>42548</v>
      </c>
      <c r="B238" s="54">
        <v>0.12337662337662338</v>
      </c>
      <c r="C238" s="55">
        <v>0.024967148488830485</v>
      </c>
      <c r="D238" s="54">
        <v>0.023300229182582125</v>
      </c>
      <c r="E238" s="55">
        <v>0.009198423127463863</v>
      </c>
      <c r="F238" s="54">
        <v>0.0030557677616501145</v>
      </c>
      <c r="G238" s="55">
        <v>0.002628120893561104</v>
      </c>
      <c r="H238" s="54">
        <v>0</v>
      </c>
      <c r="I238" s="55">
        <v>0</v>
      </c>
      <c r="J238" s="55"/>
      <c r="K238" s="54">
        <v>12.863019753361344</v>
      </c>
      <c r="L238" s="55">
        <v>10.77573368370565</v>
      </c>
      <c r="M238" s="54">
        <v>6.5580277565699</v>
      </c>
      <c r="N238" s="55">
        <v>5.128746636662287</v>
      </c>
      <c r="O238" s="54">
        <v>1.96924133289534</v>
      </c>
      <c r="P238" s="55">
        <v>1.9781146361366622</v>
      </c>
      <c r="Q238" s="54">
        <v>3.815110589686784</v>
      </c>
      <c r="R238" s="55">
        <v>5.410847256110381</v>
      </c>
      <c r="S238" s="54">
        <v>1.0650905816883116</v>
      </c>
      <c r="T238" s="55">
        <v>2.0255616044678058</v>
      </c>
      <c r="U238" s="54">
        <v>0.5540789042780748</v>
      </c>
      <c r="V238" s="55">
        <v>1.6814498466491459</v>
      </c>
      <c r="W238" s="54">
        <v>4.946052057181054</v>
      </c>
      <c r="X238" s="56">
        <v>4.790266566491459</v>
      </c>
      <c r="Z238" s="38" t="e">
        <f>SUM(#REF!)</f>
        <v>#REF!</v>
      </c>
      <c r="AA238" s="26" t="e">
        <f>SUM(#REF!)</f>
        <v>#REF!</v>
      </c>
      <c r="AB238" s="26" t="e">
        <f>Z238/#REF!*100</f>
        <v>#REF!</v>
      </c>
      <c r="AC238" s="26" t="e">
        <f>AA238/#REF!*100</f>
        <v>#REF!</v>
      </c>
      <c r="AD238" s="26" t="e">
        <f t="shared" si="16"/>
        <v>#REF!</v>
      </c>
      <c r="AE238" s="26" t="e">
        <f t="shared" si="17"/>
        <v>#REF!</v>
      </c>
      <c r="AF238" s="26"/>
      <c r="AG238" s="26" t="e">
        <f>#REF!/SUM(#REF!)*100</f>
        <v>#REF!</v>
      </c>
      <c r="AH238" s="26" t="e">
        <f>#REF!/SUM(#REF!)*100</f>
        <v>#REF!</v>
      </c>
      <c r="AI238" s="26" t="e">
        <f>#REF!/SUM(#REF!)*100</f>
        <v>#REF!</v>
      </c>
      <c r="AJ238" s="26" t="e">
        <f>#REF!/SUM(#REF!)*100</f>
        <v>#REF!</v>
      </c>
      <c r="AL238" s="26" t="e">
        <f>L238/#REF!*100</f>
        <v>#REF!</v>
      </c>
      <c r="AM238" s="26" t="e">
        <f>N238/#REF!*100</f>
        <v>#REF!</v>
      </c>
      <c r="AN238" s="26" t="e">
        <f>P238/#REF!*100</f>
        <v>#REF!</v>
      </c>
      <c r="AO238" s="26" t="e">
        <f>R238/#REF!*100</f>
        <v>#REF!</v>
      </c>
      <c r="AP238" s="26" t="e">
        <f>T238/#REF!*100</f>
        <v>#REF!</v>
      </c>
      <c r="AQ238" s="26" t="e">
        <f>V238/#REF!*100</f>
        <v>#REF!</v>
      </c>
      <c r="AR238" s="26" t="e">
        <f>X238/#REF!*100</f>
        <v>#REF!</v>
      </c>
      <c r="AS238" s="26" t="e">
        <f>K238/#REF!*100</f>
        <v>#REF!</v>
      </c>
      <c r="AT238" s="26" t="e">
        <f>M238/#REF!*100</f>
        <v>#REF!</v>
      </c>
      <c r="AU238" s="26" t="e">
        <f>O238/#REF!*100</f>
        <v>#REF!</v>
      </c>
      <c r="AV238" s="26" t="e">
        <f>Q238/#REF!*100</f>
        <v>#REF!</v>
      </c>
      <c r="AW238" s="26" t="e">
        <f>S238/#REF!*100</f>
        <v>#REF!</v>
      </c>
      <c r="AX238" s="26" t="e">
        <f>U238/#REF!*100</f>
        <v>#REF!</v>
      </c>
      <c r="AY238" s="26" t="e">
        <f>W238/#REF!*100</f>
        <v>#REF!</v>
      </c>
      <c r="BA238" s="26" t="e">
        <f>C238/#REF!*100</f>
        <v>#REF!</v>
      </c>
      <c r="BB238" s="26" t="e">
        <f>E238/#REF!*100</f>
        <v>#REF!</v>
      </c>
      <c r="BC238" s="26" t="e">
        <f>G238/#REF!*100</f>
        <v>#REF!</v>
      </c>
      <c r="BD238" s="26" t="e">
        <f>I238/#REF!*100</f>
        <v>#REF!</v>
      </c>
      <c r="BE238" s="26" t="e">
        <f>B238/#REF!*100</f>
        <v>#REF!</v>
      </c>
      <c r="BF238" s="26" t="e">
        <f>D238/#REF!*100</f>
        <v>#REF!</v>
      </c>
      <c r="BG238" s="26" t="e">
        <f>F238/#REF!*100</f>
        <v>#REF!</v>
      </c>
      <c r="BH238" s="26" t="e">
        <f>H238/#REF!*100</f>
        <v>#REF!</v>
      </c>
      <c r="BJ238" s="2" t="str">
        <f t="shared" si="18"/>
        <v>42548</v>
      </c>
      <c r="CA238" s="64">
        <v>24.4</v>
      </c>
      <c r="CB238" s="65">
        <v>28.9</v>
      </c>
      <c r="CC238" s="65">
        <v>20.9</v>
      </c>
      <c r="CD238" s="65">
        <v>0</v>
      </c>
      <c r="CE238" s="65">
        <v>10.4</v>
      </c>
      <c r="CF238" s="66">
        <v>66</v>
      </c>
    </row>
    <row r="239" spans="1:84" ht="12.75">
      <c r="A239" s="53">
        <v>42549</v>
      </c>
      <c r="B239" s="54">
        <v>0.19518716577540107</v>
      </c>
      <c r="C239" s="55">
        <v>0.07621550591327202</v>
      </c>
      <c r="D239" s="54">
        <v>0.039343009931245225</v>
      </c>
      <c r="E239" s="55">
        <v>0.009198423127463863</v>
      </c>
      <c r="F239" s="54">
        <v>0.004965622612681436</v>
      </c>
      <c r="G239" s="55">
        <v>0.002628120893561104</v>
      </c>
      <c r="H239" s="54">
        <v>0</v>
      </c>
      <c r="I239" s="55">
        <v>0</v>
      </c>
      <c r="J239" s="55"/>
      <c r="K239" s="54">
        <v>13.349809923987777</v>
      </c>
      <c r="L239" s="55">
        <v>10.434406482654403</v>
      </c>
      <c r="M239" s="54">
        <v>6.063025210084033</v>
      </c>
      <c r="N239" s="55">
        <v>3.7202928477003945</v>
      </c>
      <c r="O239" s="54">
        <v>2.1411282694805194</v>
      </c>
      <c r="P239" s="55">
        <v>1.7444308867279894</v>
      </c>
      <c r="Q239" s="54">
        <v>3.523125613865546</v>
      </c>
      <c r="R239" s="55">
        <v>4.102481071222076</v>
      </c>
      <c r="S239" s="54">
        <v>0.948939575828877</v>
      </c>
      <c r="T239" s="55">
        <v>1.201426694218134</v>
      </c>
      <c r="U239" s="54">
        <v>0.47462894247517184</v>
      </c>
      <c r="V239" s="55">
        <v>1.3378230398160316</v>
      </c>
      <c r="W239" s="54">
        <v>4.384395576394194</v>
      </c>
      <c r="X239" s="56">
        <v>3.2462455415243103</v>
      </c>
      <c r="Z239" s="38" t="e">
        <f>SUM(#REF!)</f>
        <v>#REF!</v>
      </c>
      <c r="AA239" s="26" t="e">
        <f>SUM(#REF!)</f>
        <v>#REF!</v>
      </c>
      <c r="AB239" s="26" t="e">
        <f>Z239/#REF!*100</f>
        <v>#REF!</v>
      </c>
      <c r="AC239" s="26" t="e">
        <f>AA239/#REF!*100</f>
        <v>#REF!</v>
      </c>
      <c r="AD239" s="26" t="e">
        <f t="shared" si="16"/>
        <v>#REF!</v>
      </c>
      <c r="AE239" s="26" t="e">
        <f t="shared" si="17"/>
        <v>#REF!</v>
      </c>
      <c r="AF239" s="26"/>
      <c r="AG239" s="26" t="e">
        <f>#REF!/SUM(#REF!)*100</f>
        <v>#REF!</v>
      </c>
      <c r="AH239" s="26" t="e">
        <f>#REF!/SUM(#REF!)*100</f>
        <v>#REF!</v>
      </c>
      <c r="AI239" s="26" t="e">
        <f>#REF!/SUM(#REF!)*100</f>
        <v>#REF!</v>
      </c>
      <c r="AJ239" s="26" t="e">
        <f>#REF!/SUM(#REF!)*100</f>
        <v>#REF!</v>
      </c>
      <c r="AL239" s="26" t="e">
        <f>L239/#REF!*100</f>
        <v>#REF!</v>
      </c>
      <c r="AM239" s="26" t="e">
        <f>N239/#REF!*100</f>
        <v>#REF!</v>
      </c>
      <c r="AN239" s="26" t="e">
        <f>P239/#REF!*100</f>
        <v>#REF!</v>
      </c>
      <c r="AO239" s="26" t="e">
        <f>R239/#REF!*100</f>
        <v>#REF!</v>
      </c>
      <c r="AP239" s="26" t="e">
        <f>T239/#REF!*100</f>
        <v>#REF!</v>
      </c>
      <c r="AQ239" s="26" t="e">
        <f>V239/#REF!*100</f>
        <v>#REF!</v>
      </c>
      <c r="AR239" s="26" t="e">
        <f>X239/#REF!*100</f>
        <v>#REF!</v>
      </c>
      <c r="AS239" s="26" t="e">
        <f>K239/#REF!*100</f>
        <v>#REF!</v>
      </c>
      <c r="AT239" s="26" t="e">
        <f>M239/#REF!*100</f>
        <v>#REF!</v>
      </c>
      <c r="AU239" s="26" t="e">
        <f>O239/#REF!*100</f>
        <v>#REF!</v>
      </c>
      <c r="AV239" s="26" t="e">
        <f>Q239/#REF!*100</f>
        <v>#REF!</v>
      </c>
      <c r="AW239" s="26" t="e">
        <f>S239/#REF!*100</f>
        <v>#REF!</v>
      </c>
      <c r="AX239" s="26" t="e">
        <f>U239/#REF!*100</f>
        <v>#REF!</v>
      </c>
      <c r="AY239" s="26" t="e">
        <f>W239/#REF!*100</f>
        <v>#REF!</v>
      </c>
      <c r="BA239" s="26" t="e">
        <f>C239/#REF!*100</f>
        <v>#REF!</v>
      </c>
      <c r="BB239" s="26" t="e">
        <f>E239/#REF!*100</f>
        <v>#REF!</v>
      </c>
      <c r="BC239" s="26" t="e">
        <f>G239/#REF!*100</f>
        <v>#REF!</v>
      </c>
      <c r="BD239" s="26" t="e">
        <f>I239/#REF!*100</f>
        <v>#REF!</v>
      </c>
      <c r="BE239" s="26" t="e">
        <f>B239/#REF!*100</f>
        <v>#REF!</v>
      </c>
      <c r="BF239" s="26" t="e">
        <f>D239/#REF!*100</f>
        <v>#REF!</v>
      </c>
      <c r="BG239" s="26" t="e">
        <f>F239/#REF!*100</f>
        <v>#REF!</v>
      </c>
      <c r="BH239" s="26" t="e">
        <f>H239/#REF!*100</f>
        <v>#REF!</v>
      </c>
      <c r="BJ239" s="2" t="str">
        <f t="shared" si="18"/>
        <v>42549</v>
      </c>
      <c r="CA239" s="64">
        <v>19.1</v>
      </c>
      <c r="CB239" s="65">
        <v>22.8</v>
      </c>
      <c r="CC239" s="65">
        <v>17.1</v>
      </c>
      <c r="CD239" s="65">
        <v>23</v>
      </c>
      <c r="CE239" s="65">
        <v>0</v>
      </c>
      <c r="CF239" s="66">
        <v>95</v>
      </c>
    </row>
    <row r="240" spans="1:84" ht="12.75">
      <c r="A240" s="53">
        <v>42550</v>
      </c>
      <c r="B240" s="54">
        <v>0.16310160427807488</v>
      </c>
      <c r="C240" s="55">
        <v>0.05387647831800263</v>
      </c>
      <c r="D240" s="54">
        <v>0.029029793735676088</v>
      </c>
      <c r="E240" s="55">
        <v>0.009198423127463863</v>
      </c>
      <c r="F240" s="54">
        <v>0.004201680672268907</v>
      </c>
      <c r="G240" s="55">
        <v>0.002628120893561104</v>
      </c>
      <c r="H240" s="54">
        <v>0</v>
      </c>
      <c r="I240" s="55">
        <v>0</v>
      </c>
      <c r="J240" s="55"/>
      <c r="K240" s="54">
        <v>12.77116392012987</v>
      </c>
      <c r="L240" s="55">
        <v>10.658234778843626</v>
      </c>
      <c r="M240" s="54">
        <v>5.8094974353323146</v>
      </c>
      <c r="N240" s="55">
        <v>3.9896752392904076</v>
      </c>
      <c r="O240" s="54">
        <v>1.976783440641711</v>
      </c>
      <c r="P240" s="55">
        <v>1.77093110565046</v>
      </c>
      <c r="Q240" s="54">
        <v>3.576229582734912</v>
      </c>
      <c r="R240" s="55">
        <v>4.333427194743758</v>
      </c>
      <c r="S240" s="54">
        <v>0.9594719706073338</v>
      </c>
      <c r="T240" s="55">
        <v>1.4923815781865966</v>
      </c>
      <c r="U240" s="54">
        <v>0.4574811742933537</v>
      </c>
      <c r="V240" s="55">
        <v>1.1587823039421814</v>
      </c>
      <c r="W240" s="54">
        <v>4.301131361650115</v>
      </c>
      <c r="X240" s="56">
        <v>3.6496620986859396</v>
      </c>
      <c r="Z240" s="38" t="e">
        <f>SUM(#REF!)</f>
        <v>#REF!</v>
      </c>
      <c r="AA240" s="26" t="e">
        <f>SUM(#REF!)</f>
        <v>#REF!</v>
      </c>
      <c r="AB240" s="26" t="e">
        <f>Z240/#REF!*100</f>
        <v>#REF!</v>
      </c>
      <c r="AC240" s="26" t="e">
        <f>AA240/#REF!*100</f>
        <v>#REF!</v>
      </c>
      <c r="AD240" s="26" t="e">
        <f t="shared" si="16"/>
        <v>#REF!</v>
      </c>
      <c r="AE240" s="26" t="e">
        <f t="shared" si="17"/>
        <v>#REF!</v>
      </c>
      <c r="AF240" s="26"/>
      <c r="AG240" s="26" t="e">
        <f>#REF!/SUM(#REF!)*100</f>
        <v>#REF!</v>
      </c>
      <c r="AH240" s="26" t="e">
        <f>#REF!/SUM(#REF!)*100</f>
        <v>#REF!</v>
      </c>
      <c r="AI240" s="26" t="e">
        <f>#REF!/SUM(#REF!)*100</f>
        <v>#REF!</v>
      </c>
      <c r="AJ240" s="26" t="e">
        <f>#REF!/SUM(#REF!)*100</f>
        <v>#REF!</v>
      </c>
      <c r="AL240" s="26" t="e">
        <f>L240/#REF!*100</f>
        <v>#REF!</v>
      </c>
      <c r="AM240" s="26" t="e">
        <f>N240/#REF!*100</f>
        <v>#REF!</v>
      </c>
      <c r="AN240" s="26" t="e">
        <f>P240/#REF!*100</f>
        <v>#REF!</v>
      </c>
      <c r="AO240" s="26" t="e">
        <f>R240/#REF!*100</f>
        <v>#REF!</v>
      </c>
      <c r="AP240" s="26" t="e">
        <f>T240/#REF!*100</f>
        <v>#REF!</v>
      </c>
      <c r="AQ240" s="26" t="e">
        <f>V240/#REF!*100</f>
        <v>#REF!</v>
      </c>
      <c r="AR240" s="26" t="e">
        <f>X240/#REF!*100</f>
        <v>#REF!</v>
      </c>
      <c r="AS240" s="26" t="e">
        <f>K240/#REF!*100</f>
        <v>#REF!</v>
      </c>
      <c r="AT240" s="26" t="e">
        <f>M240/#REF!*100</f>
        <v>#REF!</v>
      </c>
      <c r="AU240" s="26" t="e">
        <f>O240/#REF!*100</f>
        <v>#REF!</v>
      </c>
      <c r="AV240" s="26" t="e">
        <f>Q240/#REF!*100</f>
        <v>#REF!</v>
      </c>
      <c r="AW240" s="26" t="e">
        <f>S240/#REF!*100</f>
        <v>#REF!</v>
      </c>
      <c r="AX240" s="26" t="e">
        <f>U240/#REF!*100</f>
        <v>#REF!</v>
      </c>
      <c r="AY240" s="26" t="e">
        <f>W240/#REF!*100</f>
        <v>#REF!</v>
      </c>
      <c r="BA240" s="26" t="e">
        <f>C240/#REF!*100</f>
        <v>#REF!</v>
      </c>
      <c r="BB240" s="26" t="e">
        <f>E240/#REF!*100</f>
        <v>#REF!</v>
      </c>
      <c r="BC240" s="26" t="e">
        <f>G240/#REF!*100</f>
        <v>#REF!</v>
      </c>
      <c r="BD240" s="26" t="e">
        <f>I240/#REF!*100</f>
        <v>#REF!</v>
      </c>
      <c r="BE240" s="26" t="e">
        <f>B240/#REF!*100</f>
        <v>#REF!</v>
      </c>
      <c r="BF240" s="26" t="e">
        <f>D240/#REF!*100</f>
        <v>#REF!</v>
      </c>
      <c r="BG240" s="26" t="e">
        <f>F240/#REF!*100</f>
        <v>#REF!</v>
      </c>
      <c r="BH240" s="26" t="e">
        <f>H240/#REF!*100</f>
        <v>#REF!</v>
      </c>
      <c r="BJ240" s="2" t="str">
        <f t="shared" si="18"/>
        <v>42550</v>
      </c>
      <c r="CA240" s="64">
        <v>21.5</v>
      </c>
      <c r="CB240" s="65">
        <v>24.2</v>
      </c>
      <c r="CC240" s="65">
        <v>19.1</v>
      </c>
      <c r="CD240" s="65">
        <v>0.5</v>
      </c>
      <c r="CE240" s="65">
        <v>0</v>
      </c>
      <c r="CF240" s="66">
        <v>87</v>
      </c>
    </row>
    <row r="241" spans="1:84" ht="12.75">
      <c r="A241" s="53">
        <v>42551</v>
      </c>
      <c r="B241" s="54">
        <v>0.1520244461420932</v>
      </c>
      <c r="C241" s="55">
        <v>0.03153745072273324</v>
      </c>
      <c r="D241" s="54">
        <v>0.029793735676088617</v>
      </c>
      <c r="E241" s="55">
        <v>0.013140604467805518</v>
      </c>
      <c r="F241" s="54">
        <v>0.0015278838808250573</v>
      </c>
      <c r="G241" s="55">
        <v>0.002628120893561104</v>
      </c>
      <c r="H241" s="54">
        <v>0</v>
      </c>
      <c r="I241" s="55">
        <v>0</v>
      </c>
      <c r="J241" s="55"/>
      <c r="K241" s="54">
        <v>13.102654698242933</v>
      </c>
      <c r="L241" s="55">
        <v>11.019663975952694</v>
      </c>
      <c r="M241" s="54">
        <v>6.139443959396486</v>
      </c>
      <c r="N241" s="55">
        <v>4.448532632457293</v>
      </c>
      <c r="O241" s="54">
        <v>2.1465613517952633</v>
      </c>
      <c r="P241" s="55">
        <v>1.8909799136662289</v>
      </c>
      <c r="Q241" s="54">
        <v>3.819022154316272</v>
      </c>
      <c r="R241" s="55">
        <v>5.201833427201051</v>
      </c>
      <c r="S241" s="54">
        <v>1.0505102040832697</v>
      </c>
      <c r="T241" s="55">
        <v>1.7574776296977659</v>
      </c>
      <c r="U241" s="54">
        <v>0.5201962603132162</v>
      </c>
      <c r="V241" s="55">
        <v>1.426600337844941</v>
      </c>
      <c r="W241" s="54">
        <v>4.595650987662338</v>
      </c>
      <c r="X241" s="56">
        <v>3.833630561235217</v>
      </c>
      <c r="Z241" s="38" t="e">
        <f>SUM(#REF!)</f>
        <v>#REF!</v>
      </c>
      <c r="AA241" s="26" t="e">
        <f>SUM(#REF!)</f>
        <v>#REF!</v>
      </c>
      <c r="AB241" s="26" t="e">
        <f>Z241/#REF!*100</f>
        <v>#REF!</v>
      </c>
      <c r="AC241" s="26" t="e">
        <f>AA241/#REF!*100</f>
        <v>#REF!</v>
      </c>
      <c r="AD241" s="26" t="e">
        <f aca="true" t="shared" si="19" ref="AD241:AD302">Z241/SUM(Z241:AA241)*100</f>
        <v>#REF!</v>
      </c>
      <c r="AE241" s="26" t="e">
        <f aca="true" t="shared" si="20" ref="AE241:AE302">AA241/SUM(Z241:AA241)*100</f>
        <v>#REF!</v>
      </c>
      <c r="AF241" s="26"/>
      <c r="AG241" s="26" t="e">
        <f>#REF!/SUM(#REF!)*100</f>
        <v>#REF!</v>
      </c>
      <c r="AH241" s="26" t="e">
        <f>#REF!/SUM(#REF!)*100</f>
        <v>#REF!</v>
      </c>
      <c r="AI241" s="26" t="e">
        <f>#REF!/SUM(#REF!)*100</f>
        <v>#REF!</v>
      </c>
      <c r="AJ241" s="26" t="e">
        <f>#REF!/SUM(#REF!)*100</f>
        <v>#REF!</v>
      </c>
      <c r="AL241" s="26" t="e">
        <f>L241/#REF!*100</f>
        <v>#REF!</v>
      </c>
      <c r="AM241" s="26" t="e">
        <f>N241/#REF!*100</f>
        <v>#REF!</v>
      </c>
      <c r="AN241" s="26" t="e">
        <f>P241/#REF!*100</f>
        <v>#REF!</v>
      </c>
      <c r="AO241" s="26" t="e">
        <f>R241/#REF!*100</f>
        <v>#REF!</v>
      </c>
      <c r="AP241" s="26" t="e">
        <f>T241/#REF!*100</f>
        <v>#REF!</v>
      </c>
      <c r="AQ241" s="26" t="e">
        <f>V241/#REF!*100</f>
        <v>#REF!</v>
      </c>
      <c r="AR241" s="26" t="e">
        <f>X241/#REF!*100</f>
        <v>#REF!</v>
      </c>
      <c r="AS241" s="26" t="e">
        <f>K241/#REF!*100</f>
        <v>#REF!</v>
      </c>
      <c r="AT241" s="26" t="e">
        <f>M241/#REF!*100</f>
        <v>#REF!</v>
      </c>
      <c r="AU241" s="26" t="e">
        <f>O241/#REF!*100</f>
        <v>#REF!</v>
      </c>
      <c r="AV241" s="26" t="e">
        <f>Q241/#REF!*100</f>
        <v>#REF!</v>
      </c>
      <c r="AW241" s="26" t="e">
        <f>S241/#REF!*100</f>
        <v>#REF!</v>
      </c>
      <c r="AX241" s="26" t="e">
        <f>U241/#REF!*100</f>
        <v>#REF!</v>
      </c>
      <c r="AY241" s="26" t="e">
        <f>W241/#REF!*100</f>
        <v>#REF!</v>
      </c>
      <c r="BA241" s="26" t="e">
        <f>C241/#REF!*100</f>
        <v>#REF!</v>
      </c>
      <c r="BB241" s="26" t="e">
        <f>E241/#REF!*100</f>
        <v>#REF!</v>
      </c>
      <c r="BC241" s="26" t="e">
        <f>G241/#REF!*100</f>
        <v>#REF!</v>
      </c>
      <c r="BD241" s="26" t="e">
        <f>I241/#REF!*100</f>
        <v>#REF!</v>
      </c>
      <c r="BE241" s="26" t="e">
        <f>B241/#REF!*100</f>
        <v>#REF!</v>
      </c>
      <c r="BF241" s="26" t="e">
        <f>D241/#REF!*100</f>
        <v>#REF!</v>
      </c>
      <c r="BG241" s="26" t="e">
        <f>F241/#REF!*100</f>
        <v>#REF!</v>
      </c>
      <c r="BH241" s="26" t="e">
        <f>H241/#REF!*100</f>
        <v>#REF!</v>
      </c>
      <c r="BJ241" s="2" t="str">
        <f t="shared" si="18"/>
        <v>42551</v>
      </c>
      <c r="CA241" s="64">
        <v>23</v>
      </c>
      <c r="CB241" s="65">
        <v>27.1</v>
      </c>
      <c r="CC241" s="65">
        <v>20.1</v>
      </c>
      <c r="CD241" s="65">
        <v>1</v>
      </c>
      <c r="CE241" s="65">
        <v>0.6</v>
      </c>
      <c r="CF241" s="66">
        <v>89</v>
      </c>
    </row>
    <row r="242" spans="1:84" ht="12.75">
      <c r="A242" s="53">
        <v>42552</v>
      </c>
      <c r="B242" s="54">
        <v>0.11424219345011424</v>
      </c>
      <c r="C242" s="55">
        <v>0.02135678391959799</v>
      </c>
      <c r="D242" s="54">
        <v>0.01827875095201828</v>
      </c>
      <c r="E242" s="55">
        <v>0.002512562814070352</v>
      </c>
      <c r="F242" s="54">
        <v>0.003427265803503427</v>
      </c>
      <c r="G242" s="55">
        <v>0</v>
      </c>
      <c r="H242" s="54">
        <v>0</v>
      </c>
      <c r="I242" s="55">
        <v>0</v>
      </c>
      <c r="J242" s="55"/>
      <c r="K242" s="54">
        <v>13.180803684767708</v>
      </c>
      <c r="L242" s="55">
        <v>11.318287867964825</v>
      </c>
      <c r="M242" s="54">
        <v>6.5460486707920795</v>
      </c>
      <c r="N242" s="55">
        <v>5.279163675502512</v>
      </c>
      <c r="O242" s="54">
        <v>2.1458537337395276</v>
      </c>
      <c r="P242" s="55">
        <v>2.0436707346733667</v>
      </c>
      <c r="Q242" s="54">
        <v>4.411525767974105</v>
      </c>
      <c r="R242" s="55">
        <v>6.354854630276382</v>
      </c>
      <c r="S242" s="54">
        <v>1.19218166322163</v>
      </c>
      <c r="T242" s="55">
        <v>2.128110792085427</v>
      </c>
      <c r="U242" s="54">
        <v>0.6822280854531607</v>
      </c>
      <c r="V242" s="55">
        <v>1.8552883464824121</v>
      </c>
      <c r="W242" s="54">
        <v>5.012483226351866</v>
      </c>
      <c r="X242" s="56">
        <v>5.172559224748744</v>
      </c>
      <c r="Z242" s="38" t="e">
        <f>SUM(#REF!)</f>
        <v>#REF!</v>
      </c>
      <c r="AA242" s="26" t="e">
        <f>SUM(#REF!)</f>
        <v>#REF!</v>
      </c>
      <c r="AB242" s="26" t="e">
        <f>Z242/#REF!*100</f>
        <v>#REF!</v>
      </c>
      <c r="AC242" s="26" t="e">
        <f>AA242/#REF!*100</f>
        <v>#REF!</v>
      </c>
      <c r="AD242" s="26" t="e">
        <f t="shared" si="19"/>
        <v>#REF!</v>
      </c>
      <c r="AE242" s="26" t="e">
        <f t="shared" si="20"/>
        <v>#REF!</v>
      </c>
      <c r="AF242" s="26"/>
      <c r="AG242" s="26" t="e">
        <f>#REF!/SUM(#REF!)*100</f>
        <v>#REF!</v>
      </c>
      <c r="AH242" s="26" t="e">
        <f>#REF!/SUM(#REF!)*100</f>
        <v>#REF!</v>
      </c>
      <c r="AI242" s="26" t="e">
        <f>#REF!/SUM(#REF!)*100</f>
        <v>#REF!</v>
      </c>
      <c r="AJ242" s="26" t="e">
        <f>#REF!/SUM(#REF!)*100</f>
        <v>#REF!</v>
      </c>
      <c r="AL242" s="26" t="e">
        <f>L242/#REF!*100</f>
        <v>#REF!</v>
      </c>
      <c r="AM242" s="26" t="e">
        <f>N242/#REF!*100</f>
        <v>#REF!</v>
      </c>
      <c r="AN242" s="26" t="e">
        <f>P242/#REF!*100</f>
        <v>#REF!</v>
      </c>
      <c r="AO242" s="26" t="e">
        <f>R242/#REF!*100</f>
        <v>#REF!</v>
      </c>
      <c r="AP242" s="26" t="e">
        <f>T242/#REF!*100</f>
        <v>#REF!</v>
      </c>
      <c r="AQ242" s="26" t="e">
        <f>V242/#REF!*100</f>
        <v>#REF!</v>
      </c>
      <c r="AR242" s="26" t="e">
        <f>X242/#REF!*100</f>
        <v>#REF!</v>
      </c>
      <c r="AS242" s="26" t="e">
        <f>K242/#REF!*100</f>
        <v>#REF!</v>
      </c>
      <c r="AT242" s="26" t="e">
        <f>M242/#REF!*100</f>
        <v>#REF!</v>
      </c>
      <c r="AU242" s="26" t="e">
        <f>O242/#REF!*100</f>
        <v>#REF!</v>
      </c>
      <c r="AV242" s="26" t="e">
        <f>Q242/#REF!*100</f>
        <v>#REF!</v>
      </c>
      <c r="AW242" s="26" t="e">
        <f>S242/#REF!*100</f>
        <v>#REF!</v>
      </c>
      <c r="AX242" s="26" t="e">
        <f>U242/#REF!*100</f>
        <v>#REF!</v>
      </c>
      <c r="AY242" s="26" t="e">
        <f>W242/#REF!*100</f>
        <v>#REF!</v>
      </c>
      <c r="BA242" s="26" t="e">
        <f>C242/#REF!*100</f>
        <v>#REF!</v>
      </c>
      <c r="BB242" s="26" t="e">
        <f>E242/#REF!*100</f>
        <v>#REF!</v>
      </c>
      <c r="BC242" s="26" t="e">
        <f>G242/#REF!*100</f>
        <v>#REF!</v>
      </c>
      <c r="BD242" s="26" t="e">
        <f>I242/#REF!*100</f>
        <v>#REF!</v>
      </c>
      <c r="BE242" s="26" t="e">
        <f>B242/#REF!*100</f>
        <v>#REF!</v>
      </c>
      <c r="BF242" s="26" t="e">
        <f>D242/#REF!*100</f>
        <v>#REF!</v>
      </c>
      <c r="BG242" s="26" t="e">
        <f>F242/#REF!*100</f>
        <v>#REF!</v>
      </c>
      <c r="BH242" s="26" t="e">
        <f>H242/#REF!*100</f>
        <v>#REF!</v>
      </c>
      <c r="BJ242" s="2" t="str">
        <f t="shared" si="18"/>
        <v>42552</v>
      </c>
      <c r="CA242" s="64">
        <v>25.6</v>
      </c>
      <c r="CB242" s="65">
        <v>30.6</v>
      </c>
      <c r="CC242" s="65">
        <v>22</v>
      </c>
      <c r="CD242" s="65">
        <v>0</v>
      </c>
      <c r="CE242" s="65">
        <v>4.4</v>
      </c>
      <c r="CF242" s="66">
        <v>83</v>
      </c>
    </row>
    <row r="243" spans="1:84" ht="12.75">
      <c r="A243" s="53">
        <v>42555</v>
      </c>
      <c r="B243" s="54">
        <v>0.1012947448591013</v>
      </c>
      <c r="C243" s="55">
        <v>0.025753768844221106</v>
      </c>
      <c r="D243" s="54">
        <v>0.014470677837014471</v>
      </c>
      <c r="E243" s="55">
        <v>0.00628140703517588</v>
      </c>
      <c r="F243" s="54">
        <v>0.001904036557501904</v>
      </c>
      <c r="G243" s="55">
        <v>0</v>
      </c>
      <c r="H243" s="54">
        <v>0</v>
      </c>
      <c r="I243" s="55">
        <v>0</v>
      </c>
      <c r="J243" s="55"/>
      <c r="K243" s="54">
        <v>12.855762883968012</v>
      </c>
      <c r="L243" s="55">
        <v>9.87075855464824</v>
      </c>
      <c r="M243" s="54">
        <v>7.328011097829399</v>
      </c>
      <c r="N243" s="55">
        <v>5.9647373773869345</v>
      </c>
      <c r="O243" s="54">
        <v>2.0700232111195733</v>
      </c>
      <c r="P243" s="55">
        <v>2.016576932286432</v>
      </c>
      <c r="Q243" s="54">
        <v>4.410935516641279</v>
      </c>
      <c r="R243" s="55">
        <v>6.193464345477387</v>
      </c>
      <c r="S243" s="54">
        <v>1.2799350814204113</v>
      </c>
      <c r="T243" s="55">
        <v>2.2693377601758793</v>
      </c>
      <c r="U243" s="54">
        <v>0.8464666521706018</v>
      </c>
      <c r="V243" s="55">
        <v>2.5401292174623116</v>
      </c>
      <c r="W243" s="54">
        <v>5.664998367974105</v>
      </c>
      <c r="X243" s="56">
        <v>5.786964584798995</v>
      </c>
      <c r="Z243" s="38" t="e">
        <f>SUM(#REF!)</f>
        <v>#REF!</v>
      </c>
      <c r="AA243" s="26" t="e">
        <f>SUM(#REF!)</f>
        <v>#REF!</v>
      </c>
      <c r="AB243" s="26" t="e">
        <f>Z243/#REF!*100</f>
        <v>#REF!</v>
      </c>
      <c r="AC243" s="26" t="e">
        <f>AA243/#REF!*100</f>
        <v>#REF!</v>
      </c>
      <c r="AD243" s="26" t="e">
        <f t="shared" si="19"/>
        <v>#REF!</v>
      </c>
      <c r="AE243" s="26" t="e">
        <f t="shared" si="20"/>
        <v>#REF!</v>
      </c>
      <c r="AF243" s="26"/>
      <c r="AG243" s="26" t="e">
        <f>#REF!/SUM(#REF!)*100</f>
        <v>#REF!</v>
      </c>
      <c r="AH243" s="26" t="e">
        <f>#REF!/SUM(#REF!)*100</f>
        <v>#REF!</v>
      </c>
      <c r="AI243" s="26" t="e">
        <f>#REF!/SUM(#REF!)*100</f>
        <v>#REF!</v>
      </c>
      <c r="AJ243" s="26" t="e">
        <f>#REF!/SUM(#REF!)*100</f>
        <v>#REF!</v>
      </c>
      <c r="AL243" s="26" t="e">
        <f>L243/#REF!*100</f>
        <v>#REF!</v>
      </c>
      <c r="AM243" s="26" t="e">
        <f>N243/#REF!*100</f>
        <v>#REF!</v>
      </c>
      <c r="AN243" s="26" t="e">
        <f>P243/#REF!*100</f>
        <v>#REF!</v>
      </c>
      <c r="AO243" s="26" t="e">
        <f>R243/#REF!*100</f>
        <v>#REF!</v>
      </c>
      <c r="AP243" s="26" t="e">
        <f>T243/#REF!*100</f>
        <v>#REF!</v>
      </c>
      <c r="AQ243" s="26" t="e">
        <f>V243/#REF!*100</f>
        <v>#REF!</v>
      </c>
      <c r="AR243" s="26" t="e">
        <f>X243/#REF!*100</f>
        <v>#REF!</v>
      </c>
      <c r="AS243" s="26" t="e">
        <f>K243/#REF!*100</f>
        <v>#REF!</v>
      </c>
      <c r="AT243" s="26" t="e">
        <f>M243/#REF!*100</f>
        <v>#REF!</v>
      </c>
      <c r="AU243" s="26" t="e">
        <f>O243/#REF!*100</f>
        <v>#REF!</v>
      </c>
      <c r="AV243" s="26" t="e">
        <f>Q243/#REF!*100</f>
        <v>#REF!</v>
      </c>
      <c r="AW243" s="26" t="e">
        <f>S243/#REF!*100</f>
        <v>#REF!</v>
      </c>
      <c r="AX243" s="26" t="e">
        <f>U243/#REF!*100</f>
        <v>#REF!</v>
      </c>
      <c r="AY243" s="26" t="e">
        <f>W243/#REF!*100</f>
        <v>#REF!</v>
      </c>
      <c r="BA243" s="26" t="e">
        <f>C243/#REF!*100</f>
        <v>#REF!</v>
      </c>
      <c r="BB243" s="26" t="e">
        <f>E243/#REF!*100</f>
        <v>#REF!</v>
      </c>
      <c r="BC243" s="26" t="e">
        <f>G243/#REF!*100</f>
        <v>#REF!</v>
      </c>
      <c r="BD243" s="26" t="e">
        <f>I243/#REF!*100</f>
        <v>#REF!</v>
      </c>
      <c r="BE243" s="26" t="e">
        <f>B243/#REF!*100</f>
        <v>#REF!</v>
      </c>
      <c r="BF243" s="26" t="e">
        <f>D243/#REF!*100</f>
        <v>#REF!</v>
      </c>
      <c r="BG243" s="26" t="e">
        <f>F243/#REF!*100</f>
        <v>#REF!</v>
      </c>
      <c r="BH243" s="26" t="e">
        <f>H243/#REF!*100</f>
        <v>#REF!</v>
      </c>
      <c r="BJ243" s="2" t="str">
        <f t="shared" si="18"/>
        <v>42555</v>
      </c>
      <c r="CA243" s="64">
        <v>27.8</v>
      </c>
      <c r="CB243" s="65">
        <v>33.8</v>
      </c>
      <c r="CC243" s="65">
        <v>23.6</v>
      </c>
      <c r="CD243" s="65">
        <v>1.5</v>
      </c>
      <c r="CE243" s="65">
        <v>7.1</v>
      </c>
      <c r="CF243" s="66">
        <v>75</v>
      </c>
    </row>
    <row r="244" spans="1:84" ht="12.75">
      <c r="A244" s="53">
        <v>42556</v>
      </c>
      <c r="B244" s="54">
        <v>0.1827875095201828</v>
      </c>
      <c r="C244" s="55">
        <v>0.052135678391959796</v>
      </c>
      <c r="D244" s="54">
        <v>0.022086824067022087</v>
      </c>
      <c r="E244" s="55">
        <v>0.00628140703517588</v>
      </c>
      <c r="F244" s="54">
        <v>0.003427265803503427</v>
      </c>
      <c r="G244" s="55">
        <v>0</v>
      </c>
      <c r="H244" s="54">
        <v>0</v>
      </c>
      <c r="I244" s="55">
        <v>0</v>
      </c>
      <c r="J244" s="55"/>
      <c r="K244" s="54">
        <v>13.062509520182788</v>
      </c>
      <c r="L244" s="55">
        <v>11.299359894723619</v>
      </c>
      <c r="M244" s="54">
        <v>5.9826442534272655</v>
      </c>
      <c r="N244" s="55">
        <v>4.315449270100503</v>
      </c>
      <c r="O244" s="54">
        <v>2.072790410891089</v>
      </c>
      <c r="P244" s="55">
        <v>2.017519143341709</v>
      </c>
      <c r="Q244" s="54">
        <v>3.6512757044935262</v>
      </c>
      <c r="R244" s="55">
        <v>5.119239052763819</v>
      </c>
      <c r="S244" s="54">
        <v>1.0257969752856055</v>
      </c>
      <c r="T244" s="55">
        <v>1.5572355826633166</v>
      </c>
      <c r="U244" s="54">
        <v>0.540735502132521</v>
      </c>
      <c r="V244" s="55">
        <v>2.0821099547738693</v>
      </c>
      <c r="W244" s="54">
        <v>4.492353026504189</v>
      </c>
      <c r="X244" s="56">
        <v>4.131918521231156</v>
      </c>
      <c r="Z244" s="38" t="e">
        <f>SUM(#REF!)</f>
        <v>#REF!</v>
      </c>
      <c r="AA244" s="26" t="e">
        <f>SUM(#REF!)</f>
        <v>#REF!</v>
      </c>
      <c r="AB244" s="26" t="e">
        <f>Z244/#REF!*100</f>
        <v>#REF!</v>
      </c>
      <c r="AC244" s="26" t="e">
        <f>AA244/#REF!*100</f>
        <v>#REF!</v>
      </c>
      <c r="AD244" s="26" t="e">
        <f t="shared" si="19"/>
        <v>#REF!</v>
      </c>
      <c r="AE244" s="26" t="e">
        <f t="shared" si="20"/>
        <v>#REF!</v>
      </c>
      <c r="AF244" s="26"/>
      <c r="AG244" s="26" t="e">
        <f>#REF!/SUM(#REF!)*100</f>
        <v>#REF!</v>
      </c>
      <c r="AH244" s="26" t="e">
        <f>#REF!/SUM(#REF!)*100</f>
        <v>#REF!</v>
      </c>
      <c r="AI244" s="26" t="e">
        <f>#REF!/SUM(#REF!)*100</f>
        <v>#REF!</v>
      </c>
      <c r="AJ244" s="26" t="e">
        <f>#REF!/SUM(#REF!)*100</f>
        <v>#REF!</v>
      </c>
      <c r="AL244" s="26" t="e">
        <f>L244/#REF!*100</f>
        <v>#REF!</v>
      </c>
      <c r="AM244" s="26" t="e">
        <f>N244/#REF!*100</f>
        <v>#REF!</v>
      </c>
      <c r="AN244" s="26" t="e">
        <f>P244/#REF!*100</f>
        <v>#REF!</v>
      </c>
      <c r="AO244" s="26" t="e">
        <f>R244/#REF!*100</f>
        <v>#REF!</v>
      </c>
      <c r="AP244" s="26" t="e">
        <f>T244/#REF!*100</f>
        <v>#REF!</v>
      </c>
      <c r="AQ244" s="26" t="e">
        <f>V244/#REF!*100</f>
        <v>#REF!</v>
      </c>
      <c r="AR244" s="26" t="e">
        <f>X244/#REF!*100</f>
        <v>#REF!</v>
      </c>
      <c r="AS244" s="26" t="e">
        <f>K244/#REF!*100</f>
        <v>#REF!</v>
      </c>
      <c r="AT244" s="26" t="e">
        <f>M244/#REF!*100</f>
        <v>#REF!</v>
      </c>
      <c r="AU244" s="26" t="e">
        <f>O244/#REF!*100</f>
        <v>#REF!</v>
      </c>
      <c r="AV244" s="26" t="e">
        <f>Q244/#REF!*100</f>
        <v>#REF!</v>
      </c>
      <c r="AW244" s="26" t="e">
        <f>S244/#REF!*100</f>
        <v>#REF!</v>
      </c>
      <c r="AX244" s="26" t="e">
        <f>U244/#REF!*100</f>
        <v>#REF!</v>
      </c>
      <c r="AY244" s="26" t="e">
        <f>W244/#REF!*100</f>
        <v>#REF!</v>
      </c>
      <c r="BA244" s="26" t="e">
        <f>C244/#REF!*100</f>
        <v>#REF!</v>
      </c>
      <c r="BB244" s="26" t="e">
        <f>E244/#REF!*100</f>
        <v>#REF!</v>
      </c>
      <c r="BC244" s="26" t="e">
        <f>G244/#REF!*100</f>
        <v>#REF!</v>
      </c>
      <c r="BD244" s="26" t="e">
        <f>I244/#REF!*100</f>
        <v>#REF!</v>
      </c>
      <c r="BE244" s="26" t="e">
        <f>B244/#REF!*100</f>
        <v>#REF!</v>
      </c>
      <c r="BF244" s="26" t="e">
        <f>D244/#REF!*100</f>
        <v>#REF!</v>
      </c>
      <c r="BG244" s="26" t="e">
        <f>F244/#REF!*100</f>
        <v>#REF!</v>
      </c>
      <c r="BH244" s="26" t="e">
        <f>H244/#REF!*100</f>
        <v>#REF!</v>
      </c>
      <c r="BJ244" s="2" t="str">
        <f t="shared" si="18"/>
        <v>42556</v>
      </c>
      <c r="CA244" s="64">
        <v>21.7</v>
      </c>
      <c r="CB244" s="65">
        <v>25.6</v>
      </c>
      <c r="CC244" s="65">
        <v>20.2</v>
      </c>
      <c r="CD244" s="65">
        <v>0</v>
      </c>
      <c r="CE244" s="65">
        <v>0</v>
      </c>
      <c r="CF244" s="66">
        <v>81</v>
      </c>
    </row>
    <row r="245" spans="1:84" ht="12.75">
      <c r="A245" s="53">
        <v>42557</v>
      </c>
      <c r="B245" s="54">
        <v>0.12604722010662606</v>
      </c>
      <c r="C245" s="55">
        <v>0.022613065326633167</v>
      </c>
      <c r="D245" s="54">
        <v>0.0178979436405179</v>
      </c>
      <c r="E245" s="55">
        <v>0.001256281407035176</v>
      </c>
      <c r="F245" s="54">
        <v>0.0030464584920030465</v>
      </c>
      <c r="G245" s="55">
        <v>0</v>
      </c>
      <c r="H245" s="54">
        <v>0</v>
      </c>
      <c r="I245" s="55">
        <v>0</v>
      </c>
      <c r="J245" s="55"/>
      <c r="K245" s="54">
        <v>12.74517553389185</v>
      </c>
      <c r="L245" s="55">
        <v>10.62672589133166</v>
      </c>
      <c r="M245" s="54">
        <v>6.073322634463062</v>
      </c>
      <c r="N245" s="55">
        <v>4.587120124371859</v>
      </c>
      <c r="O245" s="54">
        <v>2.027501541355674</v>
      </c>
      <c r="P245" s="55">
        <v>1.919005742964824</v>
      </c>
      <c r="Q245" s="54">
        <v>3.8829316722772274</v>
      </c>
      <c r="R245" s="55">
        <v>5.30213268718593</v>
      </c>
      <c r="S245" s="54">
        <v>1.0498177565003808</v>
      </c>
      <c r="T245" s="55">
        <v>1.7699659008793969</v>
      </c>
      <c r="U245" s="54">
        <v>0.5875512276466108</v>
      </c>
      <c r="V245" s="55">
        <v>1.6838687484924624</v>
      </c>
      <c r="W245" s="54">
        <v>4.613276574904798</v>
      </c>
      <c r="X245" s="56">
        <v>4.244669777512563</v>
      </c>
      <c r="Z245" s="38" t="e">
        <f>SUM(#REF!)</f>
        <v>#REF!</v>
      </c>
      <c r="AA245" s="26" t="e">
        <f>SUM(#REF!)</f>
        <v>#REF!</v>
      </c>
      <c r="AB245" s="26" t="e">
        <f>Z245/#REF!*100</f>
        <v>#REF!</v>
      </c>
      <c r="AC245" s="26" t="e">
        <f>AA245/#REF!*100</f>
        <v>#REF!</v>
      </c>
      <c r="AD245" s="26" t="e">
        <f t="shared" si="19"/>
        <v>#REF!</v>
      </c>
      <c r="AE245" s="26" t="e">
        <f t="shared" si="20"/>
        <v>#REF!</v>
      </c>
      <c r="AF245" s="26"/>
      <c r="AG245" s="26" t="e">
        <f>#REF!/SUM(#REF!)*100</f>
        <v>#REF!</v>
      </c>
      <c r="AH245" s="26" t="e">
        <f>#REF!/SUM(#REF!)*100</f>
        <v>#REF!</v>
      </c>
      <c r="AI245" s="26" t="e">
        <f>#REF!/SUM(#REF!)*100</f>
        <v>#REF!</v>
      </c>
      <c r="AJ245" s="26" t="e">
        <f>#REF!/SUM(#REF!)*100</f>
        <v>#REF!</v>
      </c>
      <c r="AL245" s="26" t="e">
        <f>L245/#REF!*100</f>
        <v>#REF!</v>
      </c>
      <c r="AM245" s="26" t="e">
        <f>N245/#REF!*100</f>
        <v>#REF!</v>
      </c>
      <c r="AN245" s="26" t="e">
        <f>P245/#REF!*100</f>
        <v>#REF!</v>
      </c>
      <c r="AO245" s="26" t="e">
        <f>R245/#REF!*100</f>
        <v>#REF!</v>
      </c>
      <c r="AP245" s="26" t="e">
        <f>T245/#REF!*100</f>
        <v>#REF!</v>
      </c>
      <c r="AQ245" s="26" t="e">
        <f>V245/#REF!*100</f>
        <v>#REF!</v>
      </c>
      <c r="AR245" s="26" t="e">
        <f>X245/#REF!*100</f>
        <v>#REF!</v>
      </c>
      <c r="AS245" s="26" t="e">
        <f>K245/#REF!*100</f>
        <v>#REF!</v>
      </c>
      <c r="AT245" s="26" t="e">
        <f>M245/#REF!*100</f>
        <v>#REF!</v>
      </c>
      <c r="AU245" s="26" t="e">
        <f>O245/#REF!*100</f>
        <v>#REF!</v>
      </c>
      <c r="AV245" s="26" t="e">
        <f>Q245/#REF!*100</f>
        <v>#REF!</v>
      </c>
      <c r="AW245" s="26" t="e">
        <f>S245/#REF!*100</f>
        <v>#REF!</v>
      </c>
      <c r="AX245" s="26" t="e">
        <f>U245/#REF!*100</f>
        <v>#REF!</v>
      </c>
      <c r="AY245" s="26" t="e">
        <f>W245/#REF!*100</f>
        <v>#REF!</v>
      </c>
      <c r="BA245" s="26" t="e">
        <f>C245/#REF!*100</f>
        <v>#REF!</v>
      </c>
      <c r="BB245" s="26" t="e">
        <f>E245/#REF!*100</f>
        <v>#REF!</v>
      </c>
      <c r="BC245" s="26" t="e">
        <f>G245/#REF!*100</f>
        <v>#REF!</v>
      </c>
      <c r="BD245" s="26" t="e">
        <f>I245/#REF!*100</f>
        <v>#REF!</v>
      </c>
      <c r="BE245" s="26" t="e">
        <f>B245/#REF!*100</f>
        <v>#REF!</v>
      </c>
      <c r="BF245" s="26" t="e">
        <f>D245/#REF!*100</f>
        <v>#REF!</v>
      </c>
      <c r="BG245" s="26" t="e">
        <f>F245/#REF!*100</f>
        <v>#REF!</v>
      </c>
      <c r="BH245" s="26" t="e">
        <f>H245/#REF!*100</f>
        <v>#REF!</v>
      </c>
      <c r="BJ245" s="2" t="str">
        <f t="shared" si="18"/>
        <v>42557</v>
      </c>
      <c r="CA245" s="64">
        <v>23.1</v>
      </c>
      <c r="CB245" s="65">
        <v>26.9</v>
      </c>
      <c r="CC245" s="65">
        <v>20.5</v>
      </c>
      <c r="CD245" s="65">
        <v>0</v>
      </c>
      <c r="CE245" s="65">
        <v>4.1</v>
      </c>
      <c r="CF245" s="66">
        <v>84</v>
      </c>
    </row>
    <row r="246" spans="1:84" ht="12.75">
      <c r="A246" s="53">
        <v>42558</v>
      </c>
      <c r="B246" s="54">
        <v>0.10848877046060144</v>
      </c>
      <c r="C246" s="55">
        <v>0.010062893081761006</v>
      </c>
      <c r="D246" s="54">
        <v>0.012561857632280167</v>
      </c>
      <c r="E246" s="55">
        <v>0.0025157232704402514</v>
      </c>
      <c r="F246" s="54">
        <v>0.001903311762466692</v>
      </c>
      <c r="G246" s="55">
        <v>0</v>
      </c>
      <c r="H246" s="54">
        <v>0</v>
      </c>
      <c r="I246" s="55">
        <v>0</v>
      </c>
      <c r="J246" s="55"/>
      <c r="K246" s="54">
        <v>12.812439501865246</v>
      </c>
      <c r="L246" s="55">
        <v>10.765064390566037</v>
      </c>
      <c r="M246" s="54">
        <v>6.990956550095165</v>
      </c>
      <c r="N246" s="55">
        <v>5.752650494213837</v>
      </c>
      <c r="O246" s="54">
        <v>2.0945719361248574</v>
      </c>
      <c r="P246" s="55">
        <v>1.9938005391194968</v>
      </c>
      <c r="Q246" s="54">
        <v>4.5450024471259995</v>
      </c>
      <c r="R246" s="55">
        <v>6.7647050015094345</v>
      </c>
      <c r="S246" s="54">
        <v>1.2569779034564141</v>
      </c>
      <c r="T246" s="55">
        <v>2.270949386037736</v>
      </c>
      <c r="U246" s="54">
        <v>0.8169566951275219</v>
      </c>
      <c r="V246" s="55">
        <v>2.708909853207547</v>
      </c>
      <c r="W246" s="54">
        <v>5.4503507531785305</v>
      </c>
      <c r="X246" s="56">
        <v>5.694684037106919</v>
      </c>
      <c r="Z246" s="38" t="e">
        <f>SUM(#REF!)</f>
        <v>#REF!</v>
      </c>
      <c r="AA246" s="26" t="e">
        <f>SUM(#REF!)</f>
        <v>#REF!</v>
      </c>
      <c r="AB246" s="26" t="e">
        <f>Z246/#REF!*100</f>
        <v>#REF!</v>
      </c>
      <c r="AC246" s="26" t="e">
        <f>AA246/#REF!*100</f>
        <v>#REF!</v>
      </c>
      <c r="AD246" s="26" t="e">
        <f t="shared" si="19"/>
        <v>#REF!</v>
      </c>
      <c r="AE246" s="26" t="e">
        <f t="shared" si="20"/>
        <v>#REF!</v>
      </c>
      <c r="AF246" s="26"/>
      <c r="AG246" s="26" t="e">
        <f>#REF!/SUM(#REF!)*100</f>
        <v>#REF!</v>
      </c>
      <c r="AH246" s="26" t="e">
        <f>#REF!/SUM(#REF!)*100</f>
        <v>#REF!</v>
      </c>
      <c r="AI246" s="26" t="e">
        <f>#REF!/SUM(#REF!)*100</f>
        <v>#REF!</v>
      </c>
      <c r="AJ246" s="26" t="e">
        <f>#REF!/SUM(#REF!)*100</f>
        <v>#REF!</v>
      </c>
      <c r="AL246" s="26" t="e">
        <f>L246/#REF!*100</f>
        <v>#REF!</v>
      </c>
      <c r="AM246" s="26" t="e">
        <f>N246/#REF!*100</f>
        <v>#REF!</v>
      </c>
      <c r="AN246" s="26" t="e">
        <f>P246/#REF!*100</f>
        <v>#REF!</v>
      </c>
      <c r="AO246" s="26" t="e">
        <f>R246/#REF!*100</f>
        <v>#REF!</v>
      </c>
      <c r="AP246" s="26" t="e">
        <f>T246/#REF!*100</f>
        <v>#REF!</v>
      </c>
      <c r="AQ246" s="26" t="e">
        <f>V246/#REF!*100</f>
        <v>#REF!</v>
      </c>
      <c r="AR246" s="26" t="e">
        <f>X246/#REF!*100</f>
        <v>#REF!</v>
      </c>
      <c r="AS246" s="26" t="e">
        <f>K246/#REF!*100</f>
        <v>#REF!</v>
      </c>
      <c r="AT246" s="26" t="e">
        <f>M246/#REF!*100</f>
        <v>#REF!</v>
      </c>
      <c r="AU246" s="26" t="e">
        <f>O246/#REF!*100</f>
        <v>#REF!</v>
      </c>
      <c r="AV246" s="26" t="e">
        <f>Q246/#REF!*100</f>
        <v>#REF!</v>
      </c>
      <c r="AW246" s="26" t="e">
        <f>S246/#REF!*100</f>
        <v>#REF!</v>
      </c>
      <c r="AX246" s="26" t="e">
        <f>U246/#REF!*100</f>
        <v>#REF!</v>
      </c>
      <c r="AY246" s="26" t="e">
        <f>W246/#REF!*100</f>
        <v>#REF!</v>
      </c>
      <c r="BA246" s="26" t="e">
        <f>C246/#REF!*100</f>
        <v>#REF!</v>
      </c>
      <c r="BB246" s="26" t="e">
        <f>E246/#REF!*100</f>
        <v>#REF!</v>
      </c>
      <c r="BC246" s="26" t="e">
        <f>G246/#REF!*100</f>
        <v>#REF!</v>
      </c>
      <c r="BD246" s="26" t="e">
        <f>I246/#REF!*100</f>
        <v>#REF!</v>
      </c>
      <c r="BE246" s="26" t="e">
        <f>B246/#REF!*100</f>
        <v>#REF!</v>
      </c>
      <c r="BF246" s="26" t="e">
        <f>D246/#REF!*100</f>
        <v>#REF!</v>
      </c>
      <c r="BG246" s="26" t="e">
        <f>F246/#REF!*100</f>
        <v>#REF!</v>
      </c>
      <c r="BH246" s="26" t="e">
        <f>H246/#REF!*100</f>
        <v>#REF!</v>
      </c>
      <c r="BJ246" s="2" t="str">
        <f t="shared" si="18"/>
        <v>42558</v>
      </c>
      <c r="CA246" s="64">
        <v>27.4</v>
      </c>
      <c r="CB246" s="65">
        <v>36.7</v>
      </c>
      <c r="CC246" s="65">
        <v>21.9</v>
      </c>
      <c r="CD246" s="65">
        <v>0</v>
      </c>
      <c r="CE246" s="65">
        <v>12.8</v>
      </c>
      <c r="CF246" s="66">
        <v>73</v>
      </c>
    </row>
    <row r="247" spans="1:84" s="21" customFormat="1" ht="12.75">
      <c r="A247" s="53">
        <v>42559</v>
      </c>
      <c r="B247" s="54">
        <v>0.13061690784463062</v>
      </c>
      <c r="C247" s="55">
        <v>0.01507537688442211</v>
      </c>
      <c r="D247" s="54">
        <v>0.015232292460015232</v>
      </c>
      <c r="E247" s="55">
        <v>0.002512562814070352</v>
      </c>
      <c r="F247" s="54">
        <v>0.003808073115003808</v>
      </c>
      <c r="G247" s="55">
        <v>0</v>
      </c>
      <c r="H247" s="54">
        <v>0</v>
      </c>
      <c r="I247" s="55">
        <v>0</v>
      </c>
      <c r="J247" s="55"/>
      <c r="K247" s="54">
        <v>12.661499474105103</v>
      </c>
      <c r="L247" s="55">
        <v>10.855994257035174</v>
      </c>
      <c r="M247" s="54">
        <v>6.357480143602436</v>
      </c>
      <c r="N247" s="55">
        <v>4.837428212437186</v>
      </c>
      <c r="O247" s="54">
        <v>2.042336706207159</v>
      </c>
      <c r="P247" s="55">
        <v>1.9409727207286434</v>
      </c>
      <c r="Q247" s="54">
        <v>4.059156602475248</v>
      </c>
      <c r="R247" s="55">
        <v>5.815996649874371</v>
      </c>
      <c r="S247" s="54">
        <v>1.1216543357616144</v>
      </c>
      <c r="T247" s="55">
        <v>1.9695202201005026</v>
      </c>
      <c r="U247" s="54">
        <v>0.6267662205635948</v>
      </c>
      <c r="V247" s="55">
        <v>1.94443048580402</v>
      </c>
      <c r="W247" s="54">
        <v>4.759560076884997</v>
      </c>
      <c r="X247" s="56">
        <v>4.859374252261306</v>
      </c>
      <c r="Z247" s="38" t="e">
        <f>SUM(#REF!)</f>
        <v>#REF!</v>
      </c>
      <c r="AA247" s="26" t="e">
        <f>SUM(#REF!)</f>
        <v>#REF!</v>
      </c>
      <c r="AB247" s="26" t="e">
        <f>Z247/#REF!*100</f>
        <v>#REF!</v>
      </c>
      <c r="AC247" s="26" t="e">
        <f>AA247/#REF!*100</f>
        <v>#REF!</v>
      </c>
      <c r="AD247" s="26" t="e">
        <f t="shared" si="19"/>
        <v>#REF!</v>
      </c>
      <c r="AE247" s="26" t="e">
        <f t="shared" si="20"/>
        <v>#REF!</v>
      </c>
      <c r="AF247" s="26"/>
      <c r="AG247" s="26" t="e">
        <f>#REF!/SUM(#REF!)*100</f>
        <v>#REF!</v>
      </c>
      <c r="AH247" s="26" t="e">
        <f>#REF!/SUM(#REF!)*100</f>
        <v>#REF!</v>
      </c>
      <c r="AI247" s="26" t="e">
        <f>#REF!/SUM(#REF!)*100</f>
        <v>#REF!</v>
      </c>
      <c r="AJ247" s="26" t="e">
        <f>#REF!/SUM(#REF!)*100</f>
        <v>#REF!</v>
      </c>
      <c r="AK247" s="2"/>
      <c r="AL247" s="26" t="e">
        <f>L247/#REF!*100</f>
        <v>#REF!</v>
      </c>
      <c r="AM247" s="26" t="e">
        <f>N247/#REF!*100</f>
        <v>#REF!</v>
      </c>
      <c r="AN247" s="26" t="e">
        <f>P247/#REF!*100</f>
        <v>#REF!</v>
      </c>
      <c r="AO247" s="26" t="e">
        <f>R247/#REF!*100</f>
        <v>#REF!</v>
      </c>
      <c r="AP247" s="26" t="e">
        <f>T247/#REF!*100</f>
        <v>#REF!</v>
      </c>
      <c r="AQ247" s="26" t="e">
        <f>V247/#REF!*100</f>
        <v>#REF!</v>
      </c>
      <c r="AR247" s="26" t="e">
        <f>X247/#REF!*100</f>
        <v>#REF!</v>
      </c>
      <c r="AS247" s="26" t="e">
        <f>K247/#REF!*100</f>
        <v>#REF!</v>
      </c>
      <c r="AT247" s="26" t="e">
        <f>M247/#REF!*100</f>
        <v>#REF!</v>
      </c>
      <c r="AU247" s="26" t="e">
        <f>O247/#REF!*100</f>
        <v>#REF!</v>
      </c>
      <c r="AV247" s="26" t="e">
        <f>Q247/#REF!*100</f>
        <v>#REF!</v>
      </c>
      <c r="AW247" s="26" t="e">
        <f>S247/#REF!*100</f>
        <v>#REF!</v>
      </c>
      <c r="AX247" s="26" t="e">
        <f>U247/#REF!*100</f>
        <v>#REF!</v>
      </c>
      <c r="AY247" s="26" t="e">
        <f>W247/#REF!*100</f>
        <v>#REF!</v>
      </c>
      <c r="AZ247" s="2"/>
      <c r="BA247" s="26" t="e">
        <f>C247/#REF!*100</f>
        <v>#REF!</v>
      </c>
      <c r="BB247" s="26" t="e">
        <f>E247/#REF!*100</f>
        <v>#REF!</v>
      </c>
      <c r="BC247" s="26" t="e">
        <f>G247/#REF!*100</f>
        <v>#REF!</v>
      </c>
      <c r="BD247" s="26" t="e">
        <f>I247/#REF!*100</f>
        <v>#REF!</v>
      </c>
      <c r="BE247" s="26" t="e">
        <f>B247/#REF!*100</f>
        <v>#REF!</v>
      </c>
      <c r="BF247" s="26" t="e">
        <f>D247/#REF!*100</f>
        <v>#REF!</v>
      </c>
      <c r="BG247" s="26" t="e">
        <f>F247/#REF!*100</f>
        <v>#REF!</v>
      </c>
      <c r="BH247" s="26" t="e">
        <f>H247/#REF!*100</f>
        <v>#REF!</v>
      </c>
      <c r="BJ247" s="2" t="str">
        <f t="shared" si="18"/>
        <v>42559</v>
      </c>
      <c r="CA247" s="64">
        <v>25.3</v>
      </c>
      <c r="CB247" s="65">
        <v>29.8</v>
      </c>
      <c r="CC247" s="65">
        <v>22.1</v>
      </c>
      <c r="CD247" s="65">
        <v>0</v>
      </c>
      <c r="CE247" s="65">
        <v>2.1</v>
      </c>
      <c r="CF247" s="66">
        <v>77</v>
      </c>
    </row>
    <row r="248" spans="1:84" s="21" customFormat="1" ht="12.75">
      <c r="A248" s="53">
        <v>42562</v>
      </c>
      <c r="B248" s="54">
        <v>0.10933333333333334</v>
      </c>
      <c r="C248" s="55">
        <v>0.02198492462311558</v>
      </c>
      <c r="D248" s="54">
        <v>0.01219047619047619</v>
      </c>
      <c r="E248" s="55">
        <v>0.0037688442211055275</v>
      </c>
      <c r="F248" s="54">
        <v>0.004190476190476191</v>
      </c>
      <c r="G248" s="55">
        <v>0</v>
      </c>
      <c r="H248" s="54">
        <v>0</v>
      </c>
      <c r="I248" s="55">
        <v>0</v>
      </c>
      <c r="J248" s="55"/>
      <c r="K248" s="54">
        <v>12.83091882087619</v>
      </c>
      <c r="L248" s="55">
        <v>10.216065446231156</v>
      </c>
      <c r="M248" s="54">
        <v>7.029250793638096</v>
      </c>
      <c r="N248" s="55">
        <v>5.6755982292713565</v>
      </c>
      <c r="O248" s="54">
        <v>2.013103854857143</v>
      </c>
      <c r="P248" s="55">
        <v>1.947212251758794</v>
      </c>
      <c r="Q248" s="54">
        <v>4.065218140571429</v>
      </c>
      <c r="R248" s="55">
        <v>6.176235343341708</v>
      </c>
      <c r="S248" s="54">
        <v>1.1542113378666665</v>
      </c>
      <c r="T248" s="55">
        <v>2.2698761665829146</v>
      </c>
      <c r="U248" s="54">
        <v>0.7965405895619048</v>
      </c>
      <c r="V248" s="55">
        <v>2.2815954773869347</v>
      </c>
      <c r="W248" s="54">
        <v>5.4792390022857145</v>
      </c>
      <c r="X248" s="56">
        <v>5.675978104773869</v>
      </c>
      <c r="Z248" s="38" t="e">
        <f>SUM(#REF!)</f>
        <v>#REF!</v>
      </c>
      <c r="AA248" s="26" t="e">
        <f>SUM(#REF!)</f>
        <v>#REF!</v>
      </c>
      <c r="AB248" s="26" t="e">
        <f>Z248/#REF!*100</f>
        <v>#REF!</v>
      </c>
      <c r="AC248" s="26" t="e">
        <f>AA248/#REF!*100</f>
        <v>#REF!</v>
      </c>
      <c r="AD248" s="26" t="e">
        <f t="shared" si="19"/>
        <v>#REF!</v>
      </c>
      <c r="AE248" s="26" t="e">
        <f t="shared" si="20"/>
        <v>#REF!</v>
      </c>
      <c r="AF248" s="26"/>
      <c r="AG248" s="26" t="e">
        <f>#REF!/SUM(#REF!)*100</f>
        <v>#REF!</v>
      </c>
      <c r="AH248" s="26" t="e">
        <f>#REF!/SUM(#REF!)*100</f>
        <v>#REF!</v>
      </c>
      <c r="AI248" s="26" t="e">
        <f>#REF!/SUM(#REF!)*100</f>
        <v>#REF!</v>
      </c>
      <c r="AJ248" s="26" t="e">
        <f>#REF!/SUM(#REF!)*100</f>
        <v>#REF!</v>
      </c>
      <c r="AK248" s="2"/>
      <c r="AL248" s="26" t="e">
        <f>L248/#REF!*100</f>
        <v>#REF!</v>
      </c>
      <c r="AM248" s="26" t="e">
        <f>N248/#REF!*100</f>
        <v>#REF!</v>
      </c>
      <c r="AN248" s="26" t="e">
        <f>P248/#REF!*100</f>
        <v>#REF!</v>
      </c>
      <c r="AO248" s="26" t="e">
        <f>R248/#REF!*100</f>
        <v>#REF!</v>
      </c>
      <c r="AP248" s="26" t="e">
        <f>T248/#REF!*100</f>
        <v>#REF!</v>
      </c>
      <c r="AQ248" s="26" t="e">
        <f>V248/#REF!*100</f>
        <v>#REF!</v>
      </c>
      <c r="AR248" s="26" t="e">
        <f>X248/#REF!*100</f>
        <v>#REF!</v>
      </c>
      <c r="AS248" s="26" t="e">
        <f>K248/#REF!*100</f>
        <v>#REF!</v>
      </c>
      <c r="AT248" s="26" t="e">
        <f>M248/#REF!*100</f>
        <v>#REF!</v>
      </c>
      <c r="AU248" s="26" t="e">
        <f>O248/#REF!*100</f>
        <v>#REF!</v>
      </c>
      <c r="AV248" s="26" t="e">
        <f>Q248/#REF!*100</f>
        <v>#REF!</v>
      </c>
      <c r="AW248" s="26" t="e">
        <f>S248/#REF!*100</f>
        <v>#REF!</v>
      </c>
      <c r="AX248" s="26" t="e">
        <f>U248/#REF!*100</f>
        <v>#REF!</v>
      </c>
      <c r="AY248" s="26" t="e">
        <f>W248/#REF!*100</f>
        <v>#REF!</v>
      </c>
      <c r="AZ248" s="2"/>
      <c r="BA248" s="26" t="e">
        <f>C248/#REF!*100</f>
        <v>#REF!</v>
      </c>
      <c r="BB248" s="26" t="e">
        <f>E248/#REF!*100</f>
        <v>#REF!</v>
      </c>
      <c r="BC248" s="26" t="e">
        <f>G248/#REF!*100</f>
        <v>#REF!</v>
      </c>
      <c r="BD248" s="26" t="e">
        <f>I248/#REF!*100</f>
        <v>#REF!</v>
      </c>
      <c r="BE248" s="26" t="e">
        <f>B248/#REF!*100</f>
        <v>#REF!</v>
      </c>
      <c r="BF248" s="26" t="e">
        <f>D248/#REF!*100</f>
        <v>#REF!</v>
      </c>
      <c r="BG248" s="26" t="e">
        <f>F248/#REF!*100</f>
        <v>#REF!</v>
      </c>
      <c r="BH248" s="26" t="e">
        <f>H248/#REF!*100</f>
        <v>#REF!</v>
      </c>
      <c r="BJ248" s="2" t="str">
        <f t="shared" si="18"/>
        <v>42562</v>
      </c>
      <c r="CA248" s="64">
        <v>28</v>
      </c>
      <c r="CB248" s="65">
        <v>33.5</v>
      </c>
      <c r="CC248" s="65">
        <v>22.3</v>
      </c>
      <c r="CD248" s="65">
        <v>0</v>
      </c>
      <c r="CE248" s="65">
        <v>12.5</v>
      </c>
      <c r="CF248" s="66">
        <v>68</v>
      </c>
    </row>
    <row r="249" spans="1:84" s="21" customFormat="1" ht="12.75">
      <c r="A249" s="53">
        <v>42563</v>
      </c>
      <c r="B249" s="54">
        <v>0.11542857142857142</v>
      </c>
      <c r="C249" s="55">
        <v>0.023241206030150754</v>
      </c>
      <c r="D249" s="54">
        <v>0.01219047619047619</v>
      </c>
      <c r="E249" s="55">
        <v>0</v>
      </c>
      <c r="F249" s="54">
        <v>0.0038095238095238095</v>
      </c>
      <c r="G249" s="55">
        <v>0</v>
      </c>
      <c r="H249" s="54">
        <v>0</v>
      </c>
      <c r="I249" s="55">
        <v>0</v>
      </c>
      <c r="J249" s="55"/>
      <c r="K249" s="54">
        <v>12.743397127619046</v>
      </c>
      <c r="L249" s="55">
        <v>10.739201962185929</v>
      </c>
      <c r="M249" s="54">
        <v>6.881714285714286</v>
      </c>
      <c r="N249" s="55">
        <v>5.733910624497487</v>
      </c>
      <c r="O249" s="54">
        <v>2.0961662887238095</v>
      </c>
      <c r="P249" s="55">
        <v>2.0761904761306536</v>
      </c>
      <c r="Q249" s="54">
        <v>4.3412435374095235</v>
      </c>
      <c r="R249" s="55">
        <v>6.640745393216081</v>
      </c>
      <c r="S249" s="54">
        <v>1.2445097505523808</v>
      </c>
      <c r="T249" s="55">
        <v>2.342007657286432</v>
      </c>
      <c r="U249" s="54">
        <v>0.848326832952381</v>
      </c>
      <c r="V249" s="55">
        <v>2.784422110552764</v>
      </c>
      <c r="W249" s="54">
        <v>5.335848526095238</v>
      </c>
      <c r="X249" s="56">
        <v>5.873214285678392</v>
      </c>
      <c r="Z249" s="38" t="e">
        <f>SUM(#REF!)</f>
        <v>#REF!</v>
      </c>
      <c r="AA249" s="26" t="e">
        <f>SUM(#REF!)</f>
        <v>#REF!</v>
      </c>
      <c r="AB249" s="26" t="e">
        <f>Z249/#REF!*100</f>
        <v>#REF!</v>
      </c>
      <c r="AC249" s="26" t="e">
        <f>AA249/#REF!*100</f>
        <v>#REF!</v>
      </c>
      <c r="AD249" s="26" t="e">
        <f t="shared" si="19"/>
        <v>#REF!</v>
      </c>
      <c r="AE249" s="26" t="e">
        <f t="shared" si="20"/>
        <v>#REF!</v>
      </c>
      <c r="AF249" s="26"/>
      <c r="AG249" s="26" t="e">
        <f>#REF!/SUM(#REF!)*100</f>
        <v>#REF!</v>
      </c>
      <c r="AH249" s="26" t="e">
        <f>#REF!/SUM(#REF!)*100</f>
        <v>#REF!</v>
      </c>
      <c r="AI249" s="26" t="e">
        <f>#REF!/SUM(#REF!)*100</f>
        <v>#REF!</v>
      </c>
      <c r="AJ249" s="26" t="e">
        <f>#REF!/SUM(#REF!)*100</f>
        <v>#REF!</v>
      </c>
      <c r="AK249" s="2"/>
      <c r="AL249" s="26" t="e">
        <f>L249/#REF!*100</f>
        <v>#REF!</v>
      </c>
      <c r="AM249" s="26" t="e">
        <f>N249/#REF!*100</f>
        <v>#REF!</v>
      </c>
      <c r="AN249" s="26" t="e">
        <f>P249/#REF!*100</f>
        <v>#REF!</v>
      </c>
      <c r="AO249" s="26" t="e">
        <f>R249/#REF!*100</f>
        <v>#REF!</v>
      </c>
      <c r="AP249" s="26" t="e">
        <f>T249/#REF!*100</f>
        <v>#REF!</v>
      </c>
      <c r="AQ249" s="26" t="e">
        <f>V249/#REF!*100</f>
        <v>#REF!</v>
      </c>
      <c r="AR249" s="26" t="e">
        <f>X249/#REF!*100</f>
        <v>#REF!</v>
      </c>
      <c r="AS249" s="26" t="e">
        <f>K249/#REF!*100</f>
        <v>#REF!</v>
      </c>
      <c r="AT249" s="26" t="e">
        <f>M249/#REF!*100</f>
        <v>#REF!</v>
      </c>
      <c r="AU249" s="26" t="e">
        <f>O249/#REF!*100</f>
        <v>#REF!</v>
      </c>
      <c r="AV249" s="26" t="e">
        <f>Q249/#REF!*100</f>
        <v>#REF!</v>
      </c>
      <c r="AW249" s="26" t="e">
        <f>S249/#REF!*100</f>
        <v>#REF!</v>
      </c>
      <c r="AX249" s="26" t="e">
        <f>U249/#REF!*100</f>
        <v>#REF!</v>
      </c>
      <c r="AY249" s="26" t="e">
        <f>W249/#REF!*100</f>
        <v>#REF!</v>
      </c>
      <c r="AZ249" s="2"/>
      <c r="BA249" s="26" t="e">
        <f>C249/#REF!*100</f>
        <v>#REF!</v>
      </c>
      <c r="BB249" s="26" t="e">
        <f>E249/#REF!*100</f>
        <v>#REF!</v>
      </c>
      <c r="BC249" s="26" t="e">
        <f>G249/#REF!*100</f>
        <v>#REF!</v>
      </c>
      <c r="BD249" s="26" t="e">
        <f>I249/#REF!*100</f>
        <v>#REF!</v>
      </c>
      <c r="BE249" s="26" t="e">
        <f>B249/#REF!*100</f>
        <v>#REF!</v>
      </c>
      <c r="BF249" s="26" t="e">
        <f>D249/#REF!*100</f>
        <v>#REF!</v>
      </c>
      <c r="BG249" s="26" t="e">
        <f>F249/#REF!*100</f>
        <v>#REF!</v>
      </c>
      <c r="BH249" s="26" t="e">
        <f>H249/#REF!*100</f>
        <v>#REF!</v>
      </c>
      <c r="BJ249" s="2" t="str">
        <f t="shared" si="18"/>
        <v>42563</v>
      </c>
      <c r="CA249" s="64">
        <v>27.1</v>
      </c>
      <c r="CB249" s="65">
        <v>31.8</v>
      </c>
      <c r="CC249" s="65">
        <v>24.6</v>
      </c>
      <c r="CD249" s="65">
        <v>0</v>
      </c>
      <c r="CE249" s="65">
        <v>6.3</v>
      </c>
      <c r="CF249" s="66">
        <v>77</v>
      </c>
    </row>
    <row r="250" spans="1:84" s="21" customFormat="1" ht="12.75">
      <c r="A250" s="53">
        <v>42564</v>
      </c>
      <c r="B250" s="54">
        <v>0.11428571428571428</v>
      </c>
      <c r="C250" s="55">
        <v>0.0192629815741206</v>
      </c>
      <c r="D250" s="54">
        <v>0.014857142857142857</v>
      </c>
      <c r="E250" s="55">
        <v>0.002512562814070352</v>
      </c>
      <c r="F250" s="54">
        <v>0.005333333333333333</v>
      </c>
      <c r="G250" s="55">
        <v>0</v>
      </c>
      <c r="H250" s="54">
        <v>0</v>
      </c>
      <c r="I250" s="55">
        <v>0</v>
      </c>
      <c r="J250" s="55"/>
      <c r="K250" s="54">
        <v>12.620715041561906</v>
      </c>
      <c r="L250" s="55">
        <v>10.11841648718593</v>
      </c>
      <c r="M250" s="54">
        <v>6.378933333333333</v>
      </c>
      <c r="N250" s="55">
        <v>4.886641541080402</v>
      </c>
      <c r="O250" s="54">
        <v>1.999377173104762</v>
      </c>
      <c r="P250" s="55">
        <v>1.8921871261306533</v>
      </c>
      <c r="Q250" s="54">
        <v>4.039380498857144</v>
      </c>
      <c r="R250" s="55">
        <v>5.003155659296483</v>
      </c>
      <c r="S250" s="54">
        <v>1.124429024944762</v>
      </c>
      <c r="T250" s="55">
        <v>1.7841289782663317</v>
      </c>
      <c r="U250" s="54">
        <v>0.717624792152381</v>
      </c>
      <c r="V250" s="55">
        <v>1.980171691834171</v>
      </c>
      <c r="W250" s="54">
        <v>4.912571428571429</v>
      </c>
      <c r="X250" s="56">
        <v>4.285436109170854</v>
      </c>
      <c r="Z250" s="38" t="e">
        <f>SUM(#REF!)</f>
        <v>#REF!</v>
      </c>
      <c r="AA250" s="26" t="e">
        <f>SUM(#REF!)</f>
        <v>#REF!</v>
      </c>
      <c r="AB250" s="26" t="e">
        <f>Z250/#REF!*100</f>
        <v>#REF!</v>
      </c>
      <c r="AC250" s="26" t="e">
        <f>AA250/#REF!*100</f>
        <v>#REF!</v>
      </c>
      <c r="AD250" s="26" t="e">
        <f t="shared" si="19"/>
        <v>#REF!</v>
      </c>
      <c r="AE250" s="26" t="e">
        <f t="shared" si="20"/>
        <v>#REF!</v>
      </c>
      <c r="AF250" s="26"/>
      <c r="AG250" s="26" t="e">
        <f>#REF!/SUM(#REF!)*100</f>
        <v>#REF!</v>
      </c>
      <c r="AH250" s="26" t="e">
        <f>#REF!/SUM(#REF!)*100</f>
        <v>#REF!</v>
      </c>
      <c r="AI250" s="26" t="e">
        <f>#REF!/SUM(#REF!)*100</f>
        <v>#REF!</v>
      </c>
      <c r="AJ250" s="26" t="e">
        <f>#REF!/SUM(#REF!)*100</f>
        <v>#REF!</v>
      </c>
      <c r="AK250" s="2"/>
      <c r="AL250" s="26" t="e">
        <f>L250/#REF!*100</f>
        <v>#REF!</v>
      </c>
      <c r="AM250" s="26" t="e">
        <f>N250/#REF!*100</f>
        <v>#REF!</v>
      </c>
      <c r="AN250" s="26" t="e">
        <f>P250/#REF!*100</f>
        <v>#REF!</v>
      </c>
      <c r="AO250" s="26" t="e">
        <f>R250/#REF!*100</f>
        <v>#REF!</v>
      </c>
      <c r="AP250" s="26" t="e">
        <f>T250/#REF!*100</f>
        <v>#REF!</v>
      </c>
      <c r="AQ250" s="26" t="e">
        <f>V250/#REF!*100</f>
        <v>#REF!</v>
      </c>
      <c r="AR250" s="26" t="e">
        <f>X250/#REF!*100</f>
        <v>#REF!</v>
      </c>
      <c r="AS250" s="26" t="e">
        <f>K250/#REF!*100</f>
        <v>#REF!</v>
      </c>
      <c r="AT250" s="26" t="e">
        <f>M250/#REF!*100</f>
        <v>#REF!</v>
      </c>
      <c r="AU250" s="26" t="e">
        <f>O250/#REF!*100</f>
        <v>#REF!</v>
      </c>
      <c r="AV250" s="26" t="e">
        <f>Q250/#REF!*100</f>
        <v>#REF!</v>
      </c>
      <c r="AW250" s="26" t="e">
        <f>S250/#REF!*100</f>
        <v>#REF!</v>
      </c>
      <c r="AX250" s="26" t="e">
        <f>U250/#REF!*100</f>
        <v>#REF!</v>
      </c>
      <c r="AY250" s="26" t="e">
        <f>W250/#REF!*100</f>
        <v>#REF!</v>
      </c>
      <c r="AZ250" s="2"/>
      <c r="BA250" s="26" t="e">
        <f>C250/#REF!*100</f>
        <v>#REF!</v>
      </c>
      <c r="BB250" s="26" t="e">
        <f>E250/#REF!*100</f>
        <v>#REF!</v>
      </c>
      <c r="BC250" s="26" t="e">
        <f>G250/#REF!*100</f>
        <v>#REF!</v>
      </c>
      <c r="BD250" s="26" t="e">
        <f>I250/#REF!*100</f>
        <v>#REF!</v>
      </c>
      <c r="BE250" s="26" t="e">
        <f>B250/#REF!*100</f>
        <v>#REF!</v>
      </c>
      <c r="BF250" s="26" t="e">
        <f>D250/#REF!*100</f>
        <v>#REF!</v>
      </c>
      <c r="BG250" s="26" t="e">
        <f>F250/#REF!*100</f>
        <v>#REF!</v>
      </c>
      <c r="BH250" s="26" t="e">
        <f>H250/#REF!*100</f>
        <v>#REF!</v>
      </c>
      <c r="BJ250" s="2" t="str">
        <f t="shared" si="18"/>
        <v>42564</v>
      </c>
      <c r="CA250" s="64">
        <v>25.1</v>
      </c>
      <c r="CB250" s="65">
        <v>27.6</v>
      </c>
      <c r="CC250" s="65">
        <v>23.5</v>
      </c>
      <c r="CD250" s="65">
        <v>2</v>
      </c>
      <c r="CE250" s="65">
        <v>0</v>
      </c>
      <c r="CF250" s="66">
        <v>94</v>
      </c>
    </row>
    <row r="251" spans="1:84" s="21" customFormat="1" ht="12.75">
      <c r="A251" s="53">
        <v>42565</v>
      </c>
      <c r="B251" s="54">
        <v>0.10514285714285715</v>
      </c>
      <c r="C251" s="55">
        <v>0.018006700167085426</v>
      </c>
      <c r="D251" s="54">
        <v>0.011047619047619047</v>
      </c>
      <c r="E251" s="55">
        <v>0.002512562814070352</v>
      </c>
      <c r="F251" s="54">
        <v>0.001142857142857143</v>
      </c>
      <c r="G251" s="55">
        <v>0</v>
      </c>
      <c r="H251" s="54">
        <v>0</v>
      </c>
      <c r="I251" s="55">
        <v>0</v>
      </c>
      <c r="J251" s="55"/>
      <c r="K251" s="54">
        <v>12.601449735466668</v>
      </c>
      <c r="L251" s="55">
        <v>10.499279133793971</v>
      </c>
      <c r="M251" s="54">
        <v>6.804244897942857</v>
      </c>
      <c r="N251" s="55">
        <v>5.3622487437185935</v>
      </c>
      <c r="O251" s="54">
        <v>2.0900256991619046</v>
      </c>
      <c r="P251" s="55">
        <v>2.098426657035176</v>
      </c>
      <c r="Q251" s="54">
        <v>4.1391020408</v>
      </c>
      <c r="R251" s="55">
        <v>5.880877601758795</v>
      </c>
      <c r="S251" s="54">
        <v>1.1782403628114286</v>
      </c>
      <c r="T251" s="55">
        <v>1.9659757119346732</v>
      </c>
      <c r="U251" s="54">
        <v>0.8483159486095238</v>
      </c>
      <c r="V251" s="55">
        <v>2.4556742043969852</v>
      </c>
      <c r="W251" s="54">
        <v>5.139297052152381</v>
      </c>
      <c r="X251" s="56">
        <v>5.099401770728643</v>
      </c>
      <c r="Z251" s="38" t="e">
        <f>SUM(#REF!)</f>
        <v>#REF!</v>
      </c>
      <c r="AA251" s="26" t="e">
        <f>SUM(#REF!)</f>
        <v>#REF!</v>
      </c>
      <c r="AB251" s="26" t="e">
        <f>Z251/#REF!*100</f>
        <v>#REF!</v>
      </c>
      <c r="AC251" s="26" t="e">
        <f>AA251/#REF!*100</f>
        <v>#REF!</v>
      </c>
      <c r="AD251" s="26" t="e">
        <f t="shared" si="19"/>
        <v>#REF!</v>
      </c>
      <c r="AE251" s="26" t="e">
        <f t="shared" si="20"/>
        <v>#REF!</v>
      </c>
      <c r="AF251" s="26"/>
      <c r="AG251" s="26" t="e">
        <f>#REF!/SUM(#REF!)*100</f>
        <v>#REF!</v>
      </c>
      <c r="AH251" s="26" t="e">
        <f>#REF!/SUM(#REF!)*100</f>
        <v>#REF!</v>
      </c>
      <c r="AI251" s="26" t="e">
        <f>#REF!/SUM(#REF!)*100</f>
        <v>#REF!</v>
      </c>
      <c r="AJ251" s="26" t="e">
        <f>#REF!/SUM(#REF!)*100</f>
        <v>#REF!</v>
      </c>
      <c r="AK251" s="2"/>
      <c r="AL251" s="26" t="e">
        <f>L251/#REF!*100</f>
        <v>#REF!</v>
      </c>
      <c r="AM251" s="26" t="e">
        <f>N251/#REF!*100</f>
        <v>#REF!</v>
      </c>
      <c r="AN251" s="26" t="e">
        <f>P251/#REF!*100</f>
        <v>#REF!</v>
      </c>
      <c r="AO251" s="26" t="e">
        <f>R251/#REF!*100</f>
        <v>#REF!</v>
      </c>
      <c r="AP251" s="26" t="e">
        <f>T251/#REF!*100</f>
        <v>#REF!</v>
      </c>
      <c r="AQ251" s="26" t="e">
        <f>V251/#REF!*100</f>
        <v>#REF!</v>
      </c>
      <c r="AR251" s="26" t="e">
        <f>X251/#REF!*100</f>
        <v>#REF!</v>
      </c>
      <c r="AS251" s="26" t="e">
        <f>K251/#REF!*100</f>
        <v>#REF!</v>
      </c>
      <c r="AT251" s="26" t="e">
        <f>M251/#REF!*100</f>
        <v>#REF!</v>
      </c>
      <c r="AU251" s="26" t="e">
        <f>O251/#REF!*100</f>
        <v>#REF!</v>
      </c>
      <c r="AV251" s="26" t="e">
        <f>Q251/#REF!*100</f>
        <v>#REF!</v>
      </c>
      <c r="AW251" s="26" t="e">
        <f>S251/#REF!*100</f>
        <v>#REF!</v>
      </c>
      <c r="AX251" s="26" t="e">
        <f>U251/#REF!*100</f>
        <v>#REF!</v>
      </c>
      <c r="AY251" s="26" t="e">
        <f>W251/#REF!*100</f>
        <v>#REF!</v>
      </c>
      <c r="AZ251" s="2"/>
      <c r="BA251" s="26" t="e">
        <f>C251/#REF!*100</f>
        <v>#REF!</v>
      </c>
      <c r="BB251" s="26" t="e">
        <f>E251/#REF!*100</f>
        <v>#REF!</v>
      </c>
      <c r="BC251" s="26" t="e">
        <f>G251/#REF!*100</f>
        <v>#REF!</v>
      </c>
      <c r="BD251" s="26" t="e">
        <f>I251/#REF!*100</f>
        <v>#REF!</v>
      </c>
      <c r="BE251" s="26" t="e">
        <f>B251/#REF!*100</f>
        <v>#REF!</v>
      </c>
      <c r="BF251" s="26" t="e">
        <f>D251/#REF!*100</f>
        <v>#REF!</v>
      </c>
      <c r="BG251" s="26" t="e">
        <f>F251/#REF!*100</f>
        <v>#REF!</v>
      </c>
      <c r="BH251" s="26" t="e">
        <f>H251/#REF!*100</f>
        <v>#REF!</v>
      </c>
      <c r="BJ251" s="2" t="str">
        <f t="shared" si="18"/>
        <v>42565</v>
      </c>
      <c r="CA251" s="64">
        <v>25.9</v>
      </c>
      <c r="CB251" s="65">
        <v>32.9</v>
      </c>
      <c r="CC251" s="65">
        <v>21.3</v>
      </c>
      <c r="CD251" s="65">
        <v>21</v>
      </c>
      <c r="CE251" s="65">
        <v>3.9</v>
      </c>
      <c r="CF251" s="66">
        <v>88</v>
      </c>
    </row>
    <row r="252" spans="1:84" s="21" customFormat="1" ht="12.75">
      <c r="A252" s="53">
        <v>42566</v>
      </c>
      <c r="B252" s="54">
        <v>0.17066666666666666</v>
      </c>
      <c r="C252" s="55">
        <v>0.030569514237437184</v>
      </c>
      <c r="D252" s="54">
        <v>0.05447619047619048</v>
      </c>
      <c r="E252" s="55">
        <v>0</v>
      </c>
      <c r="F252" s="54">
        <v>0.05142857142857143</v>
      </c>
      <c r="G252" s="55">
        <v>0</v>
      </c>
      <c r="H252" s="54">
        <v>0</v>
      </c>
      <c r="I252" s="55">
        <v>0</v>
      </c>
      <c r="J252" s="55"/>
      <c r="K252" s="54">
        <v>12.737794633409523</v>
      </c>
      <c r="L252" s="55">
        <v>10.652434792964826</v>
      </c>
      <c r="M252" s="54">
        <v>6.009590476190476</v>
      </c>
      <c r="N252" s="55">
        <v>4.019627901381909</v>
      </c>
      <c r="O252" s="54">
        <v>2.0935331821714285</v>
      </c>
      <c r="P252" s="55">
        <v>1.7702680066582914</v>
      </c>
      <c r="Q252" s="54">
        <v>3.5351616780190476</v>
      </c>
      <c r="R252" s="55">
        <v>4.049282124874372</v>
      </c>
      <c r="S252" s="54">
        <v>0.9514811791390476</v>
      </c>
      <c r="T252" s="55">
        <v>1.2632687246231156</v>
      </c>
      <c r="U252" s="54">
        <v>0.5349270596952381</v>
      </c>
      <c r="V252" s="55">
        <v>1.4034547738693468</v>
      </c>
      <c r="W252" s="54">
        <v>4.434738548761905</v>
      </c>
      <c r="X252" s="56">
        <v>3.565571907160804</v>
      </c>
      <c r="Z252" s="38" t="e">
        <f>SUM(#REF!)</f>
        <v>#REF!</v>
      </c>
      <c r="AA252" s="26" t="e">
        <f>SUM(#REF!)</f>
        <v>#REF!</v>
      </c>
      <c r="AB252" s="26" t="e">
        <f>Z252/#REF!*100</f>
        <v>#REF!</v>
      </c>
      <c r="AC252" s="26" t="e">
        <f>AA252/#REF!*100</f>
        <v>#REF!</v>
      </c>
      <c r="AD252" s="26" t="e">
        <f t="shared" si="19"/>
        <v>#REF!</v>
      </c>
      <c r="AE252" s="26" t="e">
        <f t="shared" si="20"/>
        <v>#REF!</v>
      </c>
      <c r="AF252" s="26"/>
      <c r="AG252" s="26" t="e">
        <f>#REF!/SUM(#REF!)*100</f>
        <v>#REF!</v>
      </c>
      <c r="AH252" s="26" t="e">
        <f>#REF!/SUM(#REF!)*100</f>
        <v>#REF!</v>
      </c>
      <c r="AI252" s="26" t="e">
        <f>#REF!/SUM(#REF!)*100</f>
        <v>#REF!</v>
      </c>
      <c r="AJ252" s="26" t="e">
        <f>#REF!/SUM(#REF!)*100</f>
        <v>#REF!</v>
      </c>
      <c r="AK252" s="2"/>
      <c r="AL252" s="26" t="e">
        <f>L252/#REF!*100</f>
        <v>#REF!</v>
      </c>
      <c r="AM252" s="26" t="e">
        <f>N252/#REF!*100</f>
        <v>#REF!</v>
      </c>
      <c r="AN252" s="26" t="e">
        <f>P252/#REF!*100</f>
        <v>#REF!</v>
      </c>
      <c r="AO252" s="26" t="e">
        <f>R252/#REF!*100</f>
        <v>#REF!</v>
      </c>
      <c r="AP252" s="26" t="e">
        <f>T252/#REF!*100</f>
        <v>#REF!</v>
      </c>
      <c r="AQ252" s="26" t="e">
        <f>V252/#REF!*100</f>
        <v>#REF!</v>
      </c>
      <c r="AR252" s="26" t="e">
        <f>X252/#REF!*100</f>
        <v>#REF!</v>
      </c>
      <c r="AS252" s="26" t="e">
        <f>K252/#REF!*100</f>
        <v>#REF!</v>
      </c>
      <c r="AT252" s="26" t="e">
        <f>M252/#REF!*100</f>
        <v>#REF!</v>
      </c>
      <c r="AU252" s="26" t="e">
        <f>O252/#REF!*100</f>
        <v>#REF!</v>
      </c>
      <c r="AV252" s="26" t="e">
        <f>Q252/#REF!*100</f>
        <v>#REF!</v>
      </c>
      <c r="AW252" s="26" t="e">
        <f>S252/#REF!*100</f>
        <v>#REF!</v>
      </c>
      <c r="AX252" s="26" t="e">
        <f>U252/#REF!*100</f>
        <v>#REF!</v>
      </c>
      <c r="AY252" s="26" t="e">
        <f>W252/#REF!*100</f>
        <v>#REF!</v>
      </c>
      <c r="AZ252" s="2"/>
      <c r="BA252" s="26" t="e">
        <f>C252/#REF!*100</f>
        <v>#REF!</v>
      </c>
      <c r="BB252" s="26" t="e">
        <f>E252/#REF!*100</f>
        <v>#REF!</v>
      </c>
      <c r="BC252" s="26" t="e">
        <f>G252/#REF!*100</f>
        <v>#REF!</v>
      </c>
      <c r="BD252" s="26" t="e">
        <f>I252/#REF!*100</f>
        <v>#REF!</v>
      </c>
      <c r="BE252" s="26" t="e">
        <f>B252/#REF!*100</f>
        <v>#REF!</v>
      </c>
      <c r="BF252" s="26" t="e">
        <f>D252/#REF!*100</f>
        <v>#REF!</v>
      </c>
      <c r="BG252" s="26" t="e">
        <f>F252/#REF!*100</f>
        <v>#REF!</v>
      </c>
      <c r="BH252" s="26" t="e">
        <f>H252/#REF!*100</f>
        <v>#REF!</v>
      </c>
      <c r="BJ252" s="2" t="str">
        <f t="shared" si="18"/>
        <v>42566</v>
      </c>
      <c r="CA252" s="64">
        <v>22.2</v>
      </c>
      <c r="CB252" s="65">
        <v>24</v>
      </c>
      <c r="CC252" s="65">
        <v>21</v>
      </c>
      <c r="CD252" s="65">
        <v>5.5</v>
      </c>
      <c r="CE252" s="65">
        <v>0</v>
      </c>
      <c r="CF252" s="66">
        <v>94</v>
      </c>
    </row>
    <row r="253" spans="1:84" s="21" customFormat="1" ht="12.75">
      <c r="A253" s="53">
        <v>42570</v>
      </c>
      <c r="B253" s="54">
        <v>0.10933333333333334</v>
      </c>
      <c r="C253" s="55">
        <v>0.024497487437185928</v>
      </c>
      <c r="D253" s="54">
        <v>0.009904761904761904</v>
      </c>
      <c r="E253" s="55">
        <v>0.007537688442211055</v>
      </c>
      <c r="F253" s="54">
        <v>0.0034285714285714284</v>
      </c>
      <c r="G253" s="55">
        <v>0</v>
      </c>
      <c r="H253" s="54">
        <v>0</v>
      </c>
      <c r="I253" s="55">
        <v>0</v>
      </c>
      <c r="J253" s="55"/>
      <c r="K253" s="54">
        <v>12.863463567657144</v>
      </c>
      <c r="L253" s="55">
        <v>10.55932340276382</v>
      </c>
      <c r="M253" s="54">
        <v>7.228636281180952</v>
      </c>
      <c r="N253" s="55">
        <v>6.3295944006281415</v>
      </c>
      <c r="O253" s="54">
        <v>2.0688111867047616</v>
      </c>
      <c r="P253" s="55">
        <v>2.1319095477386933</v>
      </c>
      <c r="Q253" s="54">
        <v>4.048350793638096</v>
      </c>
      <c r="R253" s="55">
        <v>6.778448791457286</v>
      </c>
      <c r="S253" s="54">
        <v>1.2033560090704762</v>
      </c>
      <c r="T253" s="55">
        <v>2.2873474515075376</v>
      </c>
      <c r="U253" s="54">
        <v>0.7910567649142857</v>
      </c>
      <c r="V253" s="55">
        <v>2.8975293131909545</v>
      </c>
      <c r="W253" s="54">
        <v>5.485070521523809</v>
      </c>
      <c r="X253" s="56">
        <v>6.189085307537688</v>
      </c>
      <c r="Z253" s="38" t="e">
        <f>SUM(#REF!)</f>
        <v>#REF!</v>
      </c>
      <c r="AA253" s="26" t="e">
        <f>SUM(#REF!)</f>
        <v>#REF!</v>
      </c>
      <c r="AB253" s="26" t="e">
        <f>Z253/#REF!*100</f>
        <v>#REF!</v>
      </c>
      <c r="AC253" s="26" t="e">
        <f>AA253/#REF!*100</f>
        <v>#REF!</v>
      </c>
      <c r="AD253" s="26" t="e">
        <f t="shared" si="19"/>
        <v>#REF!</v>
      </c>
      <c r="AE253" s="26" t="e">
        <f t="shared" si="20"/>
        <v>#REF!</v>
      </c>
      <c r="AF253" s="26"/>
      <c r="AG253" s="26" t="e">
        <f>#REF!/SUM(#REF!)*100</f>
        <v>#REF!</v>
      </c>
      <c r="AH253" s="26" t="e">
        <f>#REF!/SUM(#REF!)*100</f>
        <v>#REF!</v>
      </c>
      <c r="AI253" s="26" t="e">
        <f>#REF!/SUM(#REF!)*100</f>
        <v>#REF!</v>
      </c>
      <c r="AJ253" s="26" t="e">
        <f>#REF!/SUM(#REF!)*100</f>
        <v>#REF!</v>
      </c>
      <c r="AK253" s="2"/>
      <c r="AL253" s="26" t="e">
        <f>L253/#REF!*100</f>
        <v>#REF!</v>
      </c>
      <c r="AM253" s="26" t="e">
        <f>N253/#REF!*100</f>
        <v>#REF!</v>
      </c>
      <c r="AN253" s="26" t="e">
        <f>P253/#REF!*100</f>
        <v>#REF!</v>
      </c>
      <c r="AO253" s="26" t="e">
        <f>R253/#REF!*100</f>
        <v>#REF!</v>
      </c>
      <c r="AP253" s="26" t="e">
        <f>T253/#REF!*100</f>
        <v>#REF!</v>
      </c>
      <c r="AQ253" s="26" t="e">
        <f>V253/#REF!*100</f>
        <v>#REF!</v>
      </c>
      <c r="AR253" s="26" t="e">
        <f>X253/#REF!*100</f>
        <v>#REF!</v>
      </c>
      <c r="AS253" s="26" t="e">
        <f>K253/#REF!*100</f>
        <v>#REF!</v>
      </c>
      <c r="AT253" s="26" t="e">
        <f>M253/#REF!*100</f>
        <v>#REF!</v>
      </c>
      <c r="AU253" s="26" t="e">
        <f>O253/#REF!*100</f>
        <v>#REF!</v>
      </c>
      <c r="AV253" s="26" t="e">
        <f>Q253/#REF!*100</f>
        <v>#REF!</v>
      </c>
      <c r="AW253" s="26" t="e">
        <f>S253/#REF!*100</f>
        <v>#REF!</v>
      </c>
      <c r="AX253" s="26" t="e">
        <f>U253/#REF!*100</f>
        <v>#REF!</v>
      </c>
      <c r="AY253" s="26" t="e">
        <f>W253/#REF!*100</f>
        <v>#REF!</v>
      </c>
      <c r="AZ253" s="2"/>
      <c r="BA253" s="26" t="e">
        <f>C253/#REF!*100</f>
        <v>#REF!</v>
      </c>
      <c r="BB253" s="26" t="e">
        <f>E253/#REF!*100</f>
        <v>#REF!</v>
      </c>
      <c r="BC253" s="26" t="e">
        <f>G253/#REF!*100</f>
        <v>#REF!</v>
      </c>
      <c r="BD253" s="26" t="e">
        <f>I253/#REF!*100</f>
        <v>#REF!</v>
      </c>
      <c r="BE253" s="26" t="e">
        <f>B253/#REF!*100</f>
        <v>#REF!</v>
      </c>
      <c r="BF253" s="26" t="e">
        <f>D253/#REF!*100</f>
        <v>#REF!</v>
      </c>
      <c r="BG253" s="26" t="e">
        <f>F253/#REF!*100</f>
        <v>#REF!</v>
      </c>
      <c r="BH253" s="26" t="e">
        <f>H253/#REF!*100</f>
        <v>#REF!</v>
      </c>
      <c r="BJ253" s="2" t="str">
        <f t="shared" si="18"/>
        <v>42570</v>
      </c>
      <c r="CA253" s="64">
        <v>27.3</v>
      </c>
      <c r="CB253" s="65">
        <v>32.3</v>
      </c>
      <c r="CC253" s="65">
        <v>23.7</v>
      </c>
      <c r="CD253" s="65">
        <v>5</v>
      </c>
      <c r="CE253" s="65">
        <v>6.2</v>
      </c>
      <c r="CF253" s="66">
        <v>77</v>
      </c>
    </row>
    <row r="254" spans="1:84" s="21" customFormat="1" ht="12.75">
      <c r="A254" s="53">
        <v>42571</v>
      </c>
      <c r="B254" s="54">
        <v>0.10476190476190476</v>
      </c>
      <c r="C254" s="55">
        <v>0.02303182579522613</v>
      </c>
      <c r="D254" s="54">
        <v>0.010666666666666666</v>
      </c>
      <c r="E254" s="55">
        <v>0.001256281407035176</v>
      </c>
      <c r="F254" s="54">
        <v>0.0030476190476190477</v>
      </c>
      <c r="G254" s="55">
        <v>0</v>
      </c>
      <c r="H254" s="54">
        <v>0</v>
      </c>
      <c r="I254" s="55">
        <v>0</v>
      </c>
      <c r="J254" s="55"/>
      <c r="K254" s="54">
        <v>12.453319349980951</v>
      </c>
      <c r="L254" s="55">
        <v>10.687709380276381</v>
      </c>
      <c r="M254" s="54">
        <v>6.571682993180953</v>
      </c>
      <c r="N254" s="55">
        <v>5.441373534296482</v>
      </c>
      <c r="O254" s="54">
        <v>2.1100882841904762</v>
      </c>
      <c r="P254" s="55">
        <v>2.0968383584170853</v>
      </c>
      <c r="Q254" s="54">
        <v>4.066775283428571</v>
      </c>
      <c r="R254" s="55">
        <v>6.33657872701005</v>
      </c>
      <c r="S254" s="54">
        <v>1.211099319729524</v>
      </c>
      <c r="T254" s="55">
        <v>2.1087730317839197</v>
      </c>
      <c r="U254" s="54">
        <v>0.7523764928380953</v>
      </c>
      <c r="V254" s="55">
        <v>2.321293969849246</v>
      </c>
      <c r="W254" s="54">
        <v>4.923471428571428</v>
      </c>
      <c r="X254" s="56">
        <v>5.322969011683417</v>
      </c>
      <c r="Z254" s="38" t="e">
        <f>SUM(#REF!)</f>
        <v>#REF!</v>
      </c>
      <c r="AA254" s="26" t="e">
        <f>SUM(#REF!)</f>
        <v>#REF!</v>
      </c>
      <c r="AB254" s="26" t="e">
        <f>Z254/#REF!*100</f>
        <v>#REF!</v>
      </c>
      <c r="AC254" s="26" t="e">
        <f>AA254/#REF!*100</f>
        <v>#REF!</v>
      </c>
      <c r="AD254" s="26" t="e">
        <f t="shared" si="19"/>
        <v>#REF!</v>
      </c>
      <c r="AE254" s="26" t="e">
        <f t="shared" si="20"/>
        <v>#REF!</v>
      </c>
      <c r="AF254" s="26"/>
      <c r="AG254" s="26" t="e">
        <f>#REF!/SUM(#REF!)*100</f>
        <v>#REF!</v>
      </c>
      <c r="AH254" s="26" t="e">
        <f>#REF!/SUM(#REF!)*100</f>
        <v>#REF!</v>
      </c>
      <c r="AI254" s="26" t="e">
        <f>#REF!/SUM(#REF!)*100</f>
        <v>#REF!</v>
      </c>
      <c r="AJ254" s="26" t="e">
        <f>#REF!/SUM(#REF!)*100</f>
        <v>#REF!</v>
      </c>
      <c r="AK254" s="2"/>
      <c r="AL254" s="26" t="e">
        <f>L254/#REF!*100</f>
        <v>#REF!</v>
      </c>
      <c r="AM254" s="26" t="e">
        <f>N254/#REF!*100</f>
        <v>#REF!</v>
      </c>
      <c r="AN254" s="26" t="e">
        <f>P254/#REF!*100</f>
        <v>#REF!</v>
      </c>
      <c r="AO254" s="26" t="e">
        <f>R254/#REF!*100</f>
        <v>#REF!</v>
      </c>
      <c r="AP254" s="26" t="e">
        <f>T254/#REF!*100</f>
        <v>#REF!</v>
      </c>
      <c r="AQ254" s="26" t="e">
        <f>V254/#REF!*100</f>
        <v>#REF!</v>
      </c>
      <c r="AR254" s="26" t="e">
        <f>X254/#REF!*100</f>
        <v>#REF!</v>
      </c>
      <c r="AS254" s="26" t="e">
        <f>K254/#REF!*100</f>
        <v>#REF!</v>
      </c>
      <c r="AT254" s="26" t="e">
        <f>M254/#REF!*100</f>
        <v>#REF!</v>
      </c>
      <c r="AU254" s="26" t="e">
        <f>O254/#REF!*100</f>
        <v>#REF!</v>
      </c>
      <c r="AV254" s="26" t="e">
        <f>Q254/#REF!*100</f>
        <v>#REF!</v>
      </c>
      <c r="AW254" s="26" t="e">
        <f>S254/#REF!*100</f>
        <v>#REF!</v>
      </c>
      <c r="AX254" s="26" t="e">
        <f>U254/#REF!*100</f>
        <v>#REF!</v>
      </c>
      <c r="AY254" s="26" t="e">
        <f>W254/#REF!*100</f>
        <v>#REF!</v>
      </c>
      <c r="AZ254" s="2"/>
      <c r="BA254" s="26" t="e">
        <f>C254/#REF!*100</f>
        <v>#REF!</v>
      </c>
      <c r="BB254" s="26" t="e">
        <f>E254/#REF!*100</f>
        <v>#REF!</v>
      </c>
      <c r="BC254" s="26" t="e">
        <f>G254/#REF!*100</f>
        <v>#REF!</v>
      </c>
      <c r="BD254" s="26" t="e">
        <f>I254/#REF!*100</f>
        <v>#REF!</v>
      </c>
      <c r="BE254" s="26" t="e">
        <f>B254/#REF!*100</f>
        <v>#REF!</v>
      </c>
      <c r="BF254" s="26" t="e">
        <f>D254/#REF!*100</f>
        <v>#REF!</v>
      </c>
      <c r="BG254" s="26" t="e">
        <f>F254/#REF!*100</f>
        <v>#REF!</v>
      </c>
      <c r="BH254" s="26" t="e">
        <f>H254/#REF!*100</f>
        <v>#REF!</v>
      </c>
      <c r="BJ254" s="2" t="str">
        <f t="shared" si="18"/>
        <v>42571</v>
      </c>
      <c r="CA254" s="64">
        <v>26.3</v>
      </c>
      <c r="CB254" s="65">
        <v>29.9</v>
      </c>
      <c r="CC254" s="65">
        <v>23.3</v>
      </c>
      <c r="CD254" s="65">
        <v>1</v>
      </c>
      <c r="CE254" s="65">
        <v>4.6</v>
      </c>
      <c r="CF254" s="66">
        <v>76</v>
      </c>
    </row>
    <row r="255" spans="1:84" s="21" customFormat="1" ht="12.75">
      <c r="A255" s="53">
        <v>42572</v>
      </c>
      <c r="B255" s="54">
        <v>0.1340952380952381</v>
      </c>
      <c r="C255" s="55">
        <v>0.03433835845854271</v>
      </c>
      <c r="D255" s="54">
        <v>0.014857142857142857</v>
      </c>
      <c r="E255" s="55">
        <v>0.001256281407035176</v>
      </c>
      <c r="F255" s="54">
        <v>0.010285714285714285</v>
      </c>
      <c r="G255" s="55">
        <v>0</v>
      </c>
      <c r="H255" s="54">
        <v>0</v>
      </c>
      <c r="I255" s="55">
        <v>0</v>
      </c>
      <c r="J255" s="55"/>
      <c r="K255" s="54">
        <v>13.036894557828571</v>
      </c>
      <c r="L255" s="55">
        <v>10.134736180904522</v>
      </c>
      <c r="M255" s="54">
        <v>6.164564625866666</v>
      </c>
      <c r="N255" s="55">
        <v>3.8615996649497486</v>
      </c>
      <c r="O255" s="54">
        <v>2.065546485257143</v>
      </c>
      <c r="P255" s="55">
        <v>1.7831867672110553</v>
      </c>
      <c r="Q255" s="54">
        <v>3.3910238095238094</v>
      </c>
      <c r="R255" s="55">
        <v>3.907349246231156</v>
      </c>
      <c r="S255" s="54">
        <v>0.9662040816342858</v>
      </c>
      <c r="T255" s="55">
        <v>1.1866624790201006</v>
      </c>
      <c r="U255" s="54">
        <v>0.5125612244952381</v>
      </c>
      <c r="V255" s="55">
        <v>1.3242252930904523</v>
      </c>
      <c r="W255" s="54">
        <v>4.467787981866667</v>
      </c>
      <c r="X255" s="56">
        <v>3.2067629815326635</v>
      </c>
      <c r="Z255" s="38" t="e">
        <f>SUM(#REF!)</f>
        <v>#REF!</v>
      </c>
      <c r="AA255" s="26" t="e">
        <f>SUM(#REF!)</f>
        <v>#REF!</v>
      </c>
      <c r="AB255" s="26" t="e">
        <f>Z255/#REF!*100</f>
        <v>#REF!</v>
      </c>
      <c r="AC255" s="26" t="e">
        <f>AA255/#REF!*100</f>
        <v>#REF!</v>
      </c>
      <c r="AD255" s="26" t="e">
        <f t="shared" si="19"/>
        <v>#REF!</v>
      </c>
      <c r="AE255" s="26" t="e">
        <f t="shared" si="20"/>
        <v>#REF!</v>
      </c>
      <c r="AF255" s="26"/>
      <c r="AG255" s="26" t="e">
        <f>#REF!/SUM(#REF!)*100</f>
        <v>#REF!</v>
      </c>
      <c r="AH255" s="26" t="e">
        <f>#REF!/SUM(#REF!)*100</f>
        <v>#REF!</v>
      </c>
      <c r="AI255" s="26" t="e">
        <f>#REF!/SUM(#REF!)*100</f>
        <v>#REF!</v>
      </c>
      <c r="AJ255" s="26" t="e">
        <f>#REF!/SUM(#REF!)*100</f>
        <v>#REF!</v>
      </c>
      <c r="AK255" s="2"/>
      <c r="AL255" s="26" t="e">
        <f>L255/#REF!*100</f>
        <v>#REF!</v>
      </c>
      <c r="AM255" s="26" t="e">
        <f>N255/#REF!*100</f>
        <v>#REF!</v>
      </c>
      <c r="AN255" s="26" t="e">
        <f>P255/#REF!*100</f>
        <v>#REF!</v>
      </c>
      <c r="AO255" s="26" t="e">
        <f>R255/#REF!*100</f>
        <v>#REF!</v>
      </c>
      <c r="AP255" s="26" t="e">
        <f>T255/#REF!*100</f>
        <v>#REF!</v>
      </c>
      <c r="AQ255" s="26" t="e">
        <f>V255/#REF!*100</f>
        <v>#REF!</v>
      </c>
      <c r="AR255" s="26" t="e">
        <f>X255/#REF!*100</f>
        <v>#REF!</v>
      </c>
      <c r="AS255" s="26" t="e">
        <f>K255/#REF!*100</f>
        <v>#REF!</v>
      </c>
      <c r="AT255" s="26" t="e">
        <f>M255/#REF!*100</f>
        <v>#REF!</v>
      </c>
      <c r="AU255" s="26" t="e">
        <f>O255/#REF!*100</f>
        <v>#REF!</v>
      </c>
      <c r="AV255" s="26" t="e">
        <f>Q255/#REF!*100</f>
        <v>#REF!</v>
      </c>
      <c r="AW255" s="26" t="e">
        <f>S255/#REF!*100</f>
        <v>#REF!</v>
      </c>
      <c r="AX255" s="26" t="e">
        <f>U255/#REF!*100</f>
        <v>#REF!</v>
      </c>
      <c r="AY255" s="26" t="e">
        <f>W255/#REF!*100</f>
        <v>#REF!</v>
      </c>
      <c r="AZ255" s="2"/>
      <c r="BA255" s="26" t="e">
        <f>C255/#REF!*100</f>
        <v>#REF!</v>
      </c>
      <c r="BB255" s="26" t="e">
        <f>E255/#REF!*100</f>
        <v>#REF!</v>
      </c>
      <c r="BC255" s="26" t="e">
        <f>G255/#REF!*100</f>
        <v>#REF!</v>
      </c>
      <c r="BD255" s="26" t="e">
        <f>I255/#REF!*100</f>
        <v>#REF!</v>
      </c>
      <c r="BE255" s="26" t="e">
        <f>B255/#REF!*100</f>
        <v>#REF!</v>
      </c>
      <c r="BF255" s="26" t="e">
        <f>D255/#REF!*100</f>
        <v>#REF!</v>
      </c>
      <c r="BG255" s="26" t="e">
        <f>F255/#REF!*100</f>
        <v>#REF!</v>
      </c>
      <c r="BH255" s="26" t="e">
        <f>H255/#REF!*100</f>
        <v>#REF!</v>
      </c>
      <c r="BJ255" s="2" t="str">
        <f t="shared" si="18"/>
        <v>42572</v>
      </c>
      <c r="CA255" s="64">
        <v>21.8</v>
      </c>
      <c r="CB255" s="65">
        <v>24.3</v>
      </c>
      <c r="CC255" s="65">
        <v>20.9</v>
      </c>
      <c r="CD255" s="65">
        <v>28.5</v>
      </c>
      <c r="CE255" s="65">
        <v>0</v>
      </c>
      <c r="CF255" s="66">
        <v>96</v>
      </c>
    </row>
    <row r="256" spans="1:84" s="21" customFormat="1" ht="12.75">
      <c r="A256" s="53">
        <v>42573</v>
      </c>
      <c r="B256" s="54">
        <v>0.15466666666666667</v>
      </c>
      <c r="C256" s="55">
        <v>0.04187604690075377</v>
      </c>
      <c r="D256" s="54">
        <v>0.013714285714285714</v>
      </c>
      <c r="E256" s="55">
        <v>0.005025125628140704</v>
      </c>
      <c r="F256" s="54">
        <v>0.007619047619047619</v>
      </c>
      <c r="G256" s="55">
        <v>0</v>
      </c>
      <c r="H256" s="54">
        <v>0</v>
      </c>
      <c r="I256" s="55">
        <v>0</v>
      </c>
      <c r="J256" s="55"/>
      <c r="K256" s="54">
        <v>12.755871428571428</v>
      </c>
      <c r="L256" s="55">
        <v>10.786506939447237</v>
      </c>
      <c r="M256" s="54">
        <v>5.918918367352381</v>
      </c>
      <c r="N256" s="55">
        <v>3.7104121798994973</v>
      </c>
      <c r="O256" s="54">
        <v>2.0444462585142857</v>
      </c>
      <c r="P256" s="55">
        <v>1.7773689878140704</v>
      </c>
      <c r="Q256" s="54">
        <v>3.268807936495238</v>
      </c>
      <c r="R256" s="55">
        <v>3.8160594639447236</v>
      </c>
      <c r="S256" s="54">
        <v>0.9296108843542857</v>
      </c>
      <c r="T256" s="55">
        <v>1.1981484805276383</v>
      </c>
      <c r="U256" s="54">
        <v>0.5004215419428572</v>
      </c>
      <c r="V256" s="55">
        <v>1.1476130653266332</v>
      </c>
      <c r="W256" s="54">
        <v>4.255868707466667</v>
      </c>
      <c r="X256" s="56">
        <v>3.2344609954773866</v>
      </c>
      <c r="Z256" s="38" t="e">
        <f>SUM(#REF!)</f>
        <v>#REF!</v>
      </c>
      <c r="AA256" s="26" t="e">
        <f>SUM(#REF!)</f>
        <v>#REF!</v>
      </c>
      <c r="AB256" s="26" t="e">
        <f>Z256/#REF!*100</f>
        <v>#REF!</v>
      </c>
      <c r="AC256" s="26" t="e">
        <f>AA256/#REF!*100</f>
        <v>#REF!</v>
      </c>
      <c r="AD256" s="26" t="e">
        <f t="shared" si="19"/>
        <v>#REF!</v>
      </c>
      <c r="AE256" s="26" t="e">
        <f t="shared" si="20"/>
        <v>#REF!</v>
      </c>
      <c r="AF256" s="26"/>
      <c r="AG256" s="26" t="e">
        <f>#REF!/SUM(#REF!)*100</f>
        <v>#REF!</v>
      </c>
      <c r="AH256" s="26" t="e">
        <f>#REF!/SUM(#REF!)*100</f>
        <v>#REF!</v>
      </c>
      <c r="AI256" s="26" t="e">
        <f>#REF!/SUM(#REF!)*100</f>
        <v>#REF!</v>
      </c>
      <c r="AJ256" s="26" t="e">
        <f>#REF!/SUM(#REF!)*100</f>
        <v>#REF!</v>
      </c>
      <c r="AK256" s="2"/>
      <c r="AL256" s="26" t="e">
        <f>L256/#REF!*100</f>
        <v>#REF!</v>
      </c>
      <c r="AM256" s="26" t="e">
        <f>N256/#REF!*100</f>
        <v>#REF!</v>
      </c>
      <c r="AN256" s="26" t="e">
        <f>P256/#REF!*100</f>
        <v>#REF!</v>
      </c>
      <c r="AO256" s="26" t="e">
        <f>R256/#REF!*100</f>
        <v>#REF!</v>
      </c>
      <c r="AP256" s="26" t="e">
        <f>T256/#REF!*100</f>
        <v>#REF!</v>
      </c>
      <c r="AQ256" s="26" t="e">
        <f>V256/#REF!*100</f>
        <v>#REF!</v>
      </c>
      <c r="AR256" s="26" t="e">
        <f>X256/#REF!*100</f>
        <v>#REF!</v>
      </c>
      <c r="AS256" s="26" t="e">
        <f>K256/#REF!*100</f>
        <v>#REF!</v>
      </c>
      <c r="AT256" s="26" t="e">
        <f>M256/#REF!*100</f>
        <v>#REF!</v>
      </c>
      <c r="AU256" s="26" t="e">
        <f>O256/#REF!*100</f>
        <v>#REF!</v>
      </c>
      <c r="AV256" s="26" t="e">
        <f>Q256/#REF!*100</f>
        <v>#REF!</v>
      </c>
      <c r="AW256" s="26" t="e">
        <f>S256/#REF!*100</f>
        <v>#REF!</v>
      </c>
      <c r="AX256" s="26" t="e">
        <f>U256/#REF!*100</f>
        <v>#REF!</v>
      </c>
      <c r="AY256" s="26" t="e">
        <f>W256/#REF!*100</f>
        <v>#REF!</v>
      </c>
      <c r="AZ256" s="2"/>
      <c r="BA256" s="26" t="e">
        <f>C256/#REF!*100</f>
        <v>#REF!</v>
      </c>
      <c r="BB256" s="26" t="e">
        <f>E256/#REF!*100</f>
        <v>#REF!</v>
      </c>
      <c r="BC256" s="26" t="e">
        <f>G256/#REF!*100</f>
        <v>#REF!</v>
      </c>
      <c r="BD256" s="26" t="e">
        <f>I256/#REF!*100</f>
        <v>#REF!</v>
      </c>
      <c r="BE256" s="26" t="e">
        <f>B256/#REF!*100</f>
        <v>#REF!</v>
      </c>
      <c r="BF256" s="26" t="e">
        <f>D256/#REF!*100</f>
        <v>#REF!</v>
      </c>
      <c r="BG256" s="26" t="e">
        <f>F256/#REF!*100</f>
        <v>#REF!</v>
      </c>
      <c r="BH256" s="26" t="e">
        <f>H256/#REF!*100</f>
        <v>#REF!</v>
      </c>
      <c r="BJ256" s="2" t="str">
        <f t="shared" si="18"/>
        <v>42573</v>
      </c>
      <c r="CA256" s="64">
        <v>21.4</v>
      </c>
      <c r="CB256" s="65">
        <v>22.7</v>
      </c>
      <c r="CC256" s="65">
        <v>20.4</v>
      </c>
      <c r="CD256" s="65">
        <v>3.5</v>
      </c>
      <c r="CE256" s="65">
        <v>0</v>
      </c>
      <c r="CF256" s="66">
        <v>86</v>
      </c>
    </row>
    <row r="257" spans="1:84" s="21" customFormat="1" ht="12.75">
      <c r="A257" s="53">
        <v>42576</v>
      </c>
      <c r="B257" s="54">
        <v>0.10323809523809524</v>
      </c>
      <c r="C257" s="55">
        <v>0.03077889447236181</v>
      </c>
      <c r="D257" s="54">
        <v>0.010285714285714285</v>
      </c>
      <c r="E257" s="55">
        <v>0.005025125628140704</v>
      </c>
      <c r="F257" s="54">
        <v>0.004190476190476191</v>
      </c>
      <c r="G257" s="55">
        <v>0</v>
      </c>
      <c r="H257" s="54">
        <v>0</v>
      </c>
      <c r="I257" s="55">
        <v>0</v>
      </c>
      <c r="J257" s="55"/>
      <c r="K257" s="54">
        <v>12.664907256228572</v>
      </c>
      <c r="L257" s="55">
        <v>10.865568915954773</v>
      </c>
      <c r="M257" s="54">
        <v>6.2715732426285715</v>
      </c>
      <c r="N257" s="55">
        <v>4.985265613819095</v>
      </c>
      <c r="O257" s="54">
        <v>1.9395120181409524</v>
      </c>
      <c r="P257" s="55">
        <v>2.0735582675879396</v>
      </c>
      <c r="Q257" s="54">
        <v>3.3434845804952382</v>
      </c>
      <c r="R257" s="55">
        <v>5.598073701884422</v>
      </c>
      <c r="S257" s="54">
        <v>0.9574222222209523</v>
      </c>
      <c r="T257" s="55">
        <v>1.8412598707286432</v>
      </c>
      <c r="U257" s="54">
        <v>0.5140759637333333</v>
      </c>
      <c r="V257" s="55">
        <v>1.6461683417085426</v>
      </c>
      <c r="W257" s="54">
        <v>4.633609297066666</v>
      </c>
      <c r="X257" s="56">
        <v>4.765637712311558</v>
      </c>
      <c r="Z257" s="38" t="e">
        <f>SUM(#REF!)</f>
        <v>#REF!</v>
      </c>
      <c r="AA257" s="26" t="e">
        <f>SUM(#REF!)</f>
        <v>#REF!</v>
      </c>
      <c r="AB257" s="26" t="e">
        <f>Z257/#REF!*100</f>
        <v>#REF!</v>
      </c>
      <c r="AC257" s="26" t="e">
        <f>AA257/#REF!*100</f>
        <v>#REF!</v>
      </c>
      <c r="AD257" s="26" t="e">
        <f t="shared" si="19"/>
        <v>#REF!</v>
      </c>
      <c r="AE257" s="26" t="e">
        <f t="shared" si="20"/>
        <v>#REF!</v>
      </c>
      <c r="AF257" s="26"/>
      <c r="AG257" s="26" t="e">
        <f>#REF!/SUM(#REF!)*100</f>
        <v>#REF!</v>
      </c>
      <c r="AH257" s="26" t="e">
        <f>#REF!/SUM(#REF!)*100</f>
        <v>#REF!</v>
      </c>
      <c r="AI257" s="26" t="e">
        <f>#REF!/SUM(#REF!)*100</f>
        <v>#REF!</v>
      </c>
      <c r="AJ257" s="26" t="e">
        <f>#REF!/SUM(#REF!)*100</f>
        <v>#REF!</v>
      </c>
      <c r="AK257" s="2"/>
      <c r="AL257" s="26" t="e">
        <f>L257/#REF!*100</f>
        <v>#REF!</v>
      </c>
      <c r="AM257" s="26" t="e">
        <f>N257/#REF!*100</f>
        <v>#REF!</v>
      </c>
      <c r="AN257" s="26" t="e">
        <f>P257/#REF!*100</f>
        <v>#REF!</v>
      </c>
      <c r="AO257" s="26" t="e">
        <f>R257/#REF!*100</f>
        <v>#REF!</v>
      </c>
      <c r="AP257" s="26" t="e">
        <f>T257/#REF!*100</f>
        <v>#REF!</v>
      </c>
      <c r="AQ257" s="26" t="e">
        <f>V257/#REF!*100</f>
        <v>#REF!</v>
      </c>
      <c r="AR257" s="26" t="e">
        <f>X257/#REF!*100</f>
        <v>#REF!</v>
      </c>
      <c r="AS257" s="26" t="e">
        <f>K257/#REF!*100</f>
        <v>#REF!</v>
      </c>
      <c r="AT257" s="26" t="e">
        <f>M257/#REF!*100</f>
        <v>#REF!</v>
      </c>
      <c r="AU257" s="26" t="e">
        <f>O257/#REF!*100</f>
        <v>#REF!</v>
      </c>
      <c r="AV257" s="26" t="e">
        <f>Q257/#REF!*100</f>
        <v>#REF!</v>
      </c>
      <c r="AW257" s="26" t="e">
        <f>S257/#REF!*100</f>
        <v>#REF!</v>
      </c>
      <c r="AX257" s="26" t="e">
        <f>U257/#REF!*100</f>
        <v>#REF!</v>
      </c>
      <c r="AY257" s="26" t="e">
        <f>W257/#REF!*100</f>
        <v>#REF!</v>
      </c>
      <c r="AZ257" s="2"/>
      <c r="BA257" s="26" t="e">
        <f>C257/#REF!*100</f>
        <v>#REF!</v>
      </c>
      <c r="BB257" s="26" t="e">
        <f>E257/#REF!*100</f>
        <v>#REF!</v>
      </c>
      <c r="BC257" s="26" t="e">
        <f>G257/#REF!*100</f>
        <v>#REF!</v>
      </c>
      <c r="BD257" s="26" t="e">
        <f>I257/#REF!*100</f>
        <v>#REF!</v>
      </c>
      <c r="BE257" s="26" t="e">
        <f>B257/#REF!*100</f>
        <v>#REF!</v>
      </c>
      <c r="BF257" s="26" t="e">
        <f>D257/#REF!*100</f>
        <v>#REF!</v>
      </c>
      <c r="BG257" s="26" t="e">
        <f>F257/#REF!*100</f>
        <v>#REF!</v>
      </c>
      <c r="BH257" s="26" t="e">
        <f>H257/#REF!*100</f>
        <v>#REF!</v>
      </c>
      <c r="BJ257" s="2" t="str">
        <f t="shared" si="18"/>
        <v>42576</v>
      </c>
      <c r="CA257" s="64">
        <v>24.7</v>
      </c>
      <c r="CB257" s="65">
        <v>27.9</v>
      </c>
      <c r="CC257" s="65">
        <v>21.1</v>
      </c>
      <c r="CD257" s="65">
        <v>0</v>
      </c>
      <c r="CE257" s="65">
        <v>0.8</v>
      </c>
      <c r="CF257" s="66">
        <v>77</v>
      </c>
    </row>
    <row r="258" spans="1:84" s="21" customFormat="1" ht="12.75">
      <c r="A258" s="53">
        <v>42577</v>
      </c>
      <c r="B258" s="54">
        <v>0.136</v>
      </c>
      <c r="C258" s="55">
        <v>0.03329145728643216</v>
      </c>
      <c r="D258" s="54">
        <v>0.014857142857142857</v>
      </c>
      <c r="E258" s="55">
        <v>0.001256281407035176</v>
      </c>
      <c r="F258" s="54">
        <v>0.0019047619047619048</v>
      </c>
      <c r="G258" s="55">
        <v>0</v>
      </c>
      <c r="H258" s="54">
        <v>0</v>
      </c>
      <c r="I258" s="55">
        <v>0</v>
      </c>
      <c r="J258" s="55"/>
      <c r="K258" s="54">
        <v>12.868367573714286</v>
      </c>
      <c r="L258" s="55">
        <v>11.390171092964824</v>
      </c>
      <c r="M258" s="54">
        <v>6.2498907029333335</v>
      </c>
      <c r="N258" s="55">
        <v>5.080533620477387</v>
      </c>
      <c r="O258" s="54">
        <v>2.110210430857143</v>
      </c>
      <c r="P258" s="55">
        <v>2.0176537449748744</v>
      </c>
      <c r="Q258" s="54">
        <v>3.584595691619047</v>
      </c>
      <c r="R258" s="55">
        <v>5.567294807788945</v>
      </c>
      <c r="S258" s="54">
        <v>1.0434539682666666</v>
      </c>
      <c r="T258" s="55">
        <v>1.7570890164572863</v>
      </c>
      <c r="U258" s="54">
        <v>0.6149965986285715</v>
      </c>
      <c r="V258" s="55">
        <v>2.0223199330402006</v>
      </c>
      <c r="W258" s="54">
        <v>4.565196598628571</v>
      </c>
      <c r="X258" s="56">
        <v>4.483079085929648</v>
      </c>
      <c r="Z258" s="38" t="e">
        <f>SUM(#REF!)</f>
        <v>#REF!</v>
      </c>
      <c r="AA258" s="26" t="e">
        <f>SUM(#REF!)</f>
        <v>#REF!</v>
      </c>
      <c r="AB258" s="26" t="e">
        <f>Z258/#REF!*100</f>
        <v>#REF!</v>
      </c>
      <c r="AC258" s="26" t="e">
        <f>AA258/#REF!*100</f>
        <v>#REF!</v>
      </c>
      <c r="AD258" s="26" t="e">
        <f t="shared" si="19"/>
        <v>#REF!</v>
      </c>
      <c r="AE258" s="26" t="e">
        <f t="shared" si="20"/>
        <v>#REF!</v>
      </c>
      <c r="AF258" s="26"/>
      <c r="AG258" s="26" t="e">
        <f>#REF!/SUM(#REF!)*100</f>
        <v>#REF!</v>
      </c>
      <c r="AH258" s="26" t="e">
        <f>#REF!/SUM(#REF!)*100</f>
        <v>#REF!</v>
      </c>
      <c r="AI258" s="26" t="e">
        <f>#REF!/SUM(#REF!)*100</f>
        <v>#REF!</v>
      </c>
      <c r="AJ258" s="26" t="e">
        <f>#REF!/SUM(#REF!)*100</f>
        <v>#REF!</v>
      </c>
      <c r="AK258" s="2"/>
      <c r="AL258" s="26" t="e">
        <f>L258/#REF!*100</f>
        <v>#REF!</v>
      </c>
      <c r="AM258" s="26" t="e">
        <f>N258/#REF!*100</f>
        <v>#REF!</v>
      </c>
      <c r="AN258" s="26" t="e">
        <f>P258/#REF!*100</f>
        <v>#REF!</v>
      </c>
      <c r="AO258" s="26" t="e">
        <f>R258/#REF!*100</f>
        <v>#REF!</v>
      </c>
      <c r="AP258" s="26" t="e">
        <f>T258/#REF!*100</f>
        <v>#REF!</v>
      </c>
      <c r="AQ258" s="26" t="e">
        <f>V258/#REF!*100</f>
        <v>#REF!</v>
      </c>
      <c r="AR258" s="26" t="e">
        <f>X258/#REF!*100</f>
        <v>#REF!</v>
      </c>
      <c r="AS258" s="26" t="e">
        <f>K258/#REF!*100</f>
        <v>#REF!</v>
      </c>
      <c r="AT258" s="26" t="e">
        <f>M258/#REF!*100</f>
        <v>#REF!</v>
      </c>
      <c r="AU258" s="26" t="e">
        <f>O258/#REF!*100</f>
        <v>#REF!</v>
      </c>
      <c r="AV258" s="26" t="e">
        <f>Q258/#REF!*100</f>
        <v>#REF!</v>
      </c>
      <c r="AW258" s="26" t="e">
        <f>S258/#REF!*100</f>
        <v>#REF!</v>
      </c>
      <c r="AX258" s="26" t="e">
        <f>U258/#REF!*100</f>
        <v>#REF!</v>
      </c>
      <c r="AY258" s="26" t="e">
        <f>W258/#REF!*100</f>
        <v>#REF!</v>
      </c>
      <c r="AZ258" s="2"/>
      <c r="BA258" s="26" t="e">
        <f>C258/#REF!*100</f>
        <v>#REF!</v>
      </c>
      <c r="BB258" s="26" t="e">
        <f>E258/#REF!*100</f>
        <v>#REF!</v>
      </c>
      <c r="BC258" s="26" t="e">
        <f>G258/#REF!*100</f>
        <v>#REF!</v>
      </c>
      <c r="BD258" s="26" t="e">
        <f>I258/#REF!*100</f>
        <v>#REF!</v>
      </c>
      <c r="BE258" s="26" t="e">
        <f>B258/#REF!*100</f>
        <v>#REF!</v>
      </c>
      <c r="BF258" s="26" t="e">
        <f>D258/#REF!*100</f>
        <v>#REF!</v>
      </c>
      <c r="BG258" s="26" t="e">
        <f>F258/#REF!*100</f>
        <v>#REF!</v>
      </c>
      <c r="BH258" s="26" t="e">
        <f>H258/#REF!*100</f>
        <v>#REF!</v>
      </c>
      <c r="BJ258" s="2" t="str">
        <f t="shared" si="18"/>
        <v>42577</v>
      </c>
      <c r="CA258" s="64">
        <v>23.8</v>
      </c>
      <c r="CB258" s="65">
        <v>27.4</v>
      </c>
      <c r="CC258" s="65">
        <v>21.4</v>
      </c>
      <c r="CD258" s="65">
        <v>1</v>
      </c>
      <c r="CE258" s="65">
        <v>0.1</v>
      </c>
      <c r="CF258" s="66">
        <v>86</v>
      </c>
    </row>
    <row r="259" spans="1:84" s="21" customFormat="1" ht="12.75">
      <c r="A259" s="53">
        <v>42578</v>
      </c>
      <c r="B259" s="54">
        <v>0.10628571428571429</v>
      </c>
      <c r="C259" s="55">
        <v>0.03015075376884422</v>
      </c>
      <c r="D259" s="54">
        <v>0.014476190476190476</v>
      </c>
      <c r="E259" s="55">
        <v>0.002512562814070352</v>
      </c>
      <c r="F259" s="54">
        <v>0.006095238095238095</v>
      </c>
      <c r="G259" s="55">
        <v>0</v>
      </c>
      <c r="H259" s="54">
        <v>0</v>
      </c>
      <c r="I259" s="55">
        <v>0</v>
      </c>
      <c r="J259" s="55"/>
      <c r="K259" s="54">
        <v>12.468692290285714</v>
      </c>
      <c r="L259" s="55">
        <v>11.145510289572865</v>
      </c>
      <c r="M259" s="54">
        <v>6.033146938780953</v>
      </c>
      <c r="N259" s="55">
        <v>4.822158411055277</v>
      </c>
      <c r="O259" s="54">
        <v>2.074526077104762</v>
      </c>
      <c r="P259" s="55">
        <v>2.0315775305276382</v>
      </c>
      <c r="Q259" s="54">
        <v>3.5823126984</v>
      </c>
      <c r="R259" s="55">
        <v>5.271021775502512</v>
      </c>
      <c r="S259" s="54">
        <v>1.0324190476190476</v>
      </c>
      <c r="T259" s="55">
        <v>1.7947774586683416</v>
      </c>
      <c r="U259" s="54">
        <v>0.6125240362666667</v>
      </c>
      <c r="V259" s="55">
        <v>1.7422738693467335</v>
      </c>
      <c r="W259" s="54">
        <v>4.504149886628571</v>
      </c>
      <c r="X259" s="56">
        <v>4.364255802763819</v>
      </c>
      <c r="Z259" s="38" t="e">
        <f>SUM(#REF!)</f>
        <v>#REF!</v>
      </c>
      <c r="AA259" s="26" t="e">
        <f>SUM(#REF!)</f>
        <v>#REF!</v>
      </c>
      <c r="AB259" s="26" t="e">
        <f>Z259/#REF!*100</f>
        <v>#REF!</v>
      </c>
      <c r="AC259" s="26" t="e">
        <f>AA259/#REF!*100</f>
        <v>#REF!</v>
      </c>
      <c r="AD259" s="26" t="e">
        <f t="shared" si="19"/>
        <v>#REF!</v>
      </c>
      <c r="AE259" s="26" t="e">
        <f t="shared" si="20"/>
        <v>#REF!</v>
      </c>
      <c r="AF259" s="26"/>
      <c r="AG259" s="26" t="e">
        <f>#REF!/SUM(#REF!)*100</f>
        <v>#REF!</v>
      </c>
      <c r="AH259" s="26" t="e">
        <f>#REF!/SUM(#REF!)*100</f>
        <v>#REF!</v>
      </c>
      <c r="AI259" s="26" t="e">
        <f>#REF!/SUM(#REF!)*100</f>
        <v>#REF!</v>
      </c>
      <c r="AJ259" s="26" t="e">
        <f>#REF!/SUM(#REF!)*100</f>
        <v>#REF!</v>
      </c>
      <c r="AK259" s="2"/>
      <c r="AL259" s="26" t="e">
        <f>L259/#REF!*100</f>
        <v>#REF!</v>
      </c>
      <c r="AM259" s="26" t="e">
        <f>N259/#REF!*100</f>
        <v>#REF!</v>
      </c>
      <c r="AN259" s="26" t="e">
        <f>P259/#REF!*100</f>
        <v>#REF!</v>
      </c>
      <c r="AO259" s="26" t="e">
        <f>R259/#REF!*100</f>
        <v>#REF!</v>
      </c>
      <c r="AP259" s="26" t="e">
        <f>T259/#REF!*100</f>
        <v>#REF!</v>
      </c>
      <c r="AQ259" s="26" t="e">
        <f>V259/#REF!*100</f>
        <v>#REF!</v>
      </c>
      <c r="AR259" s="26" t="e">
        <f>X259/#REF!*100</f>
        <v>#REF!</v>
      </c>
      <c r="AS259" s="26" t="e">
        <f>K259/#REF!*100</f>
        <v>#REF!</v>
      </c>
      <c r="AT259" s="26" t="e">
        <f>M259/#REF!*100</f>
        <v>#REF!</v>
      </c>
      <c r="AU259" s="26" t="e">
        <f>O259/#REF!*100</f>
        <v>#REF!</v>
      </c>
      <c r="AV259" s="26" t="e">
        <f>Q259/#REF!*100</f>
        <v>#REF!</v>
      </c>
      <c r="AW259" s="26" t="e">
        <f>S259/#REF!*100</f>
        <v>#REF!</v>
      </c>
      <c r="AX259" s="26" t="e">
        <f>U259/#REF!*100</f>
        <v>#REF!</v>
      </c>
      <c r="AY259" s="26" t="e">
        <f>W259/#REF!*100</f>
        <v>#REF!</v>
      </c>
      <c r="AZ259" s="2"/>
      <c r="BA259" s="26" t="e">
        <f>C259/#REF!*100</f>
        <v>#REF!</v>
      </c>
      <c r="BB259" s="26" t="e">
        <f>E259/#REF!*100</f>
        <v>#REF!</v>
      </c>
      <c r="BC259" s="26" t="e">
        <f>G259/#REF!*100</f>
        <v>#REF!</v>
      </c>
      <c r="BD259" s="26" t="e">
        <f>I259/#REF!*100</f>
        <v>#REF!</v>
      </c>
      <c r="BE259" s="26" t="e">
        <f>B259/#REF!*100</f>
        <v>#REF!</v>
      </c>
      <c r="BF259" s="26" t="e">
        <f>D259/#REF!*100</f>
        <v>#REF!</v>
      </c>
      <c r="BG259" s="26" t="e">
        <f>F259/#REF!*100</f>
        <v>#REF!</v>
      </c>
      <c r="BH259" s="26" t="e">
        <f>H259/#REF!*100</f>
        <v>#REF!</v>
      </c>
      <c r="BJ259" s="2" t="str">
        <f aca="true" t="shared" si="21" ref="BJ259:BJ302">LEFT(A259,6)</f>
        <v>42578</v>
      </c>
      <c r="CA259" s="64">
        <v>24.5</v>
      </c>
      <c r="CB259" s="65">
        <v>27.3</v>
      </c>
      <c r="CC259" s="65">
        <v>22.4</v>
      </c>
      <c r="CD259" s="65">
        <v>0</v>
      </c>
      <c r="CE259" s="65">
        <v>0.3</v>
      </c>
      <c r="CF259" s="66">
        <v>84</v>
      </c>
    </row>
    <row r="260" spans="1:84" s="21" customFormat="1" ht="12.75">
      <c r="A260" s="53">
        <v>42579</v>
      </c>
      <c r="B260" s="54">
        <v>0.10365853658536585</v>
      </c>
      <c r="C260" s="55">
        <v>0.02135678391959799</v>
      </c>
      <c r="D260" s="54">
        <v>0.013719512195121951</v>
      </c>
      <c r="E260" s="55">
        <v>0.001256281407035176</v>
      </c>
      <c r="F260" s="54">
        <v>0.0022865853658536584</v>
      </c>
      <c r="G260" s="55">
        <v>0</v>
      </c>
      <c r="H260" s="54">
        <v>0</v>
      </c>
      <c r="I260" s="55">
        <v>0</v>
      </c>
      <c r="J260" s="55"/>
      <c r="K260" s="54">
        <v>12.681385425724086</v>
      </c>
      <c r="L260" s="55">
        <v>11.253215482160805</v>
      </c>
      <c r="M260" s="54">
        <v>6.660131297179878</v>
      </c>
      <c r="N260" s="55">
        <v>5.7651651113065325</v>
      </c>
      <c r="O260" s="54">
        <v>2.1118203760289633</v>
      </c>
      <c r="P260" s="55">
        <v>2.4005892557788946</v>
      </c>
      <c r="Q260" s="54">
        <v>3.978952299275915</v>
      </c>
      <c r="R260" s="55">
        <v>6.969221105527638</v>
      </c>
      <c r="S260" s="54">
        <v>1.1296502976181404</v>
      </c>
      <c r="T260" s="55">
        <v>2.204325197361809</v>
      </c>
      <c r="U260" s="54">
        <v>0.7352857778201219</v>
      </c>
      <c r="V260" s="55">
        <v>2.4942420435929646</v>
      </c>
      <c r="W260" s="54">
        <v>5.0175906014100615</v>
      </c>
      <c r="X260" s="56">
        <v>5.669448432663317</v>
      </c>
      <c r="Z260" s="38" t="e">
        <f>SUM(#REF!)</f>
        <v>#REF!</v>
      </c>
      <c r="AA260" s="26" t="e">
        <f>SUM(#REF!)</f>
        <v>#REF!</v>
      </c>
      <c r="AB260" s="26" t="e">
        <f>Z260/#REF!*100</f>
        <v>#REF!</v>
      </c>
      <c r="AC260" s="26" t="e">
        <f>AA260/#REF!*100</f>
        <v>#REF!</v>
      </c>
      <c r="AD260" s="26" t="e">
        <f t="shared" si="19"/>
        <v>#REF!</v>
      </c>
      <c r="AE260" s="26" t="e">
        <f t="shared" si="20"/>
        <v>#REF!</v>
      </c>
      <c r="AF260" s="26"/>
      <c r="AG260" s="26" t="e">
        <f>#REF!/SUM(#REF!)*100</f>
        <v>#REF!</v>
      </c>
      <c r="AH260" s="26" t="e">
        <f>#REF!/SUM(#REF!)*100</f>
        <v>#REF!</v>
      </c>
      <c r="AI260" s="26" t="e">
        <f>#REF!/SUM(#REF!)*100</f>
        <v>#REF!</v>
      </c>
      <c r="AJ260" s="26" t="e">
        <f>#REF!/SUM(#REF!)*100</f>
        <v>#REF!</v>
      </c>
      <c r="AK260" s="2"/>
      <c r="AL260" s="26" t="e">
        <f>L260/#REF!*100</f>
        <v>#REF!</v>
      </c>
      <c r="AM260" s="26" t="e">
        <f>N260/#REF!*100</f>
        <v>#REF!</v>
      </c>
      <c r="AN260" s="26" t="e">
        <f>P260/#REF!*100</f>
        <v>#REF!</v>
      </c>
      <c r="AO260" s="26" t="e">
        <f>R260/#REF!*100</f>
        <v>#REF!</v>
      </c>
      <c r="AP260" s="26" t="e">
        <f>T260/#REF!*100</f>
        <v>#REF!</v>
      </c>
      <c r="AQ260" s="26" t="e">
        <f>V260/#REF!*100</f>
        <v>#REF!</v>
      </c>
      <c r="AR260" s="26" t="e">
        <f>X260/#REF!*100</f>
        <v>#REF!</v>
      </c>
      <c r="AS260" s="26" t="e">
        <f>K260/#REF!*100</f>
        <v>#REF!</v>
      </c>
      <c r="AT260" s="26" t="e">
        <f>M260/#REF!*100</f>
        <v>#REF!</v>
      </c>
      <c r="AU260" s="26" t="e">
        <f>O260/#REF!*100</f>
        <v>#REF!</v>
      </c>
      <c r="AV260" s="26" t="e">
        <f>Q260/#REF!*100</f>
        <v>#REF!</v>
      </c>
      <c r="AW260" s="26" t="e">
        <f>S260/#REF!*100</f>
        <v>#REF!</v>
      </c>
      <c r="AX260" s="26" t="e">
        <f>U260/#REF!*100</f>
        <v>#REF!</v>
      </c>
      <c r="AY260" s="26" t="e">
        <f>W260/#REF!*100</f>
        <v>#REF!</v>
      </c>
      <c r="AZ260" s="2"/>
      <c r="BA260" s="26" t="e">
        <f>C260/#REF!*100</f>
        <v>#REF!</v>
      </c>
      <c r="BB260" s="26" t="e">
        <f>E260/#REF!*100</f>
        <v>#REF!</v>
      </c>
      <c r="BC260" s="26" t="e">
        <f>G260/#REF!*100</f>
        <v>#REF!</v>
      </c>
      <c r="BD260" s="26" t="e">
        <f>I260/#REF!*100</f>
        <v>#REF!</v>
      </c>
      <c r="BE260" s="26" t="e">
        <f>B260/#REF!*100</f>
        <v>#REF!</v>
      </c>
      <c r="BF260" s="26" t="e">
        <f>D260/#REF!*100</f>
        <v>#REF!</v>
      </c>
      <c r="BG260" s="26" t="e">
        <f>F260/#REF!*100</f>
        <v>#REF!</v>
      </c>
      <c r="BH260" s="26" t="e">
        <f>H260/#REF!*100</f>
        <v>#REF!</v>
      </c>
      <c r="BJ260" s="2" t="str">
        <f t="shared" si="21"/>
        <v>42579</v>
      </c>
      <c r="CA260" s="64">
        <v>26.5</v>
      </c>
      <c r="CB260" s="65">
        <v>31.1</v>
      </c>
      <c r="CC260" s="65">
        <v>23.3</v>
      </c>
      <c r="CD260" s="65">
        <v>0</v>
      </c>
      <c r="CE260" s="65">
        <v>5.2</v>
      </c>
      <c r="CF260" s="66">
        <v>78</v>
      </c>
    </row>
    <row r="261" spans="1:84" s="21" customFormat="1" ht="12.75">
      <c r="A261" s="53">
        <v>42580</v>
      </c>
      <c r="B261" s="54">
        <v>0.09184451219512195</v>
      </c>
      <c r="C261" s="55">
        <v>0.020100502512562814</v>
      </c>
      <c r="D261" s="54">
        <v>0.012195121951219513</v>
      </c>
      <c r="E261" s="55">
        <v>0.002512562814070352</v>
      </c>
      <c r="F261" s="54">
        <v>0.003048780487804878</v>
      </c>
      <c r="G261" s="55">
        <v>0</v>
      </c>
      <c r="H261" s="54">
        <v>0</v>
      </c>
      <c r="I261" s="55">
        <v>0</v>
      </c>
      <c r="J261" s="55"/>
      <c r="K261" s="54">
        <v>12.456558734375</v>
      </c>
      <c r="L261" s="55">
        <v>10.80234505866834</v>
      </c>
      <c r="M261" s="54">
        <v>6.754234266120427</v>
      </c>
      <c r="N261" s="55">
        <v>5.978538526005025</v>
      </c>
      <c r="O261" s="54">
        <v>2.1441320049542685</v>
      </c>
      <c r="P261" s="55">
        <v>2.193572026758794</v>
      </c>
      <c r="Q261" s="54">
        <v>4.235237686928354</v>
      </c>
      <c r="R261" s="55">
        <v>7.056009212688442</v>
      </c>
      <c r="S261" s="54">
        <v>1.2122849520922256</v>
      </c>
      <c r="T261" s="55">
        <v>2.2756490787688444</v>
      </c>
      <c r="U261" s="54">
        <v>0.782981952324695</v>
      </c>
      <c r="V261" s="55">
        <v>2.5108877722361806</v>
      </c>
      <c r="W261" s="54">
        <v>5.136442227439025</v>
      </c>
      <c r="X261" s="56">
        <v>5.808626465703518</v>
      </c>
      <c r="Z261" s="38" t="e">
        <f>SUM(#REF!)</f>
        <v>#REF!</v>
      </c>
      <c r="AA261" s="26" t="e">
        <f>SUM(#REF!)</f>
        <v>#REF!</v>
      </c>
      <c r="AB261" s="26" t="e">
        <f>Z261/#REF!*100</f>
        <v>#REF!</v>
      </c>
      <c r="AC261" s="26" t="e">
        <f>AA261/#REF!*100</f>
        <v>#REF!</v>
      </c>
      <c r="AD261" s="26" t="e">
        <f t="shared" si="19"/>
        <v>#REF!</v>
      </c>
      <c r="AE261" s="26" t="e">
        <f t="shared" si="20"/>
        <v>#REF!</v>
      </c>
      <c r="AF261" s="26"/>
      <c r="AG261" s="26" t="e">
        <f>#REF!/SUM(#REF!)*100</f>
        <v>#REF!</v>
      </c>
      <c r="AH261" s="26" t="e">
        <f>#REF!/SUM(#REF!)*100</f>
        <v>#REF!</v>
      </c>
      <c r="AI261" s="26" t="e">
        <f>#REF!/SUM(#REF!)*100</f>
        <v>#REF!</v>
      </c>
      <c r="AJ261" s="26" t="e">
        <f>#REF!/SUM(#REF!)*100</f>
        <v>#REF!</v>
      </c>
      <c r="AK261" s="2"/>
      <c r="AL261" s="26" t="e">
        <f>L261/#REF!*100</f>
        <v>#REF!</v>
      </c>
      <c r="AM261" s="26" t="e">
        <f>N261/#REF!*100</f>
        <v>#REF!</v>
      </c>
      <c r="AN261" s="26" t="e">
        <f>P261/#REF!*100</f>
        <v>#REF!</v>
      </c>
      <c r="AO261" s="26" t="e">
        <f>R261/#REF!*100</f>
        <v>#REF!</v>
      </c>
      <c r="AP261" s="26" t="e">
        <f>T261/#REF!*100</f>
        <v>#REF!</v>
      </c>
      <c r="AQ261" s="26" t="e">
        <f>V261/#REF!*100</f>
        <v>#REF!</v>
      </c>
      <c r="AR261" s="26" t="e">
        <f>X261/#REF!*100</f>
        <v>#REF!</v>
      </c>
      <c r="AS261" s="26" t="e">
        <f>K261/#REF!*100</f>
        <v>#REF!</v>
      </c>
      <c r="AT261" s="26" t="e">
        <f>M261/#REF!*100</f>
        <v>#REF!</v>
      </c>
      <c r="AU261" s="26" t="e">
        <f>O261/#REF!*100</f>
        <v>#REF!</v>
      </c>
      <c r="AV261" s="26" t="e">
        <f>Q261/#REF!*100</f>
        <v>#REF!</v>
      </c>
      <c r="AW261" s="26" t="e">
        <f>S261/#REF!*100</f>
        <v>#REF!</v>
      </c>
      <c r="AX261" s="26" t="e">
        <f>U261/#REF!*100</f>
        <v>#REF!</v>
      </c>
      <c r="AY261" s="26" t="e">
        <f>W261/#REF!*100</f>
        <v>#REF!</v>
      </c>
      <c r="AZ261" s="2"/>
      <c r="BA261" s="26" t="e">
        <f>C261/#REF!*100</f>
        <v>#REF!</v>
      </c>
      <c r="BB261" s="26" t="e">
        <f>E261/#REF!*100</f>
        <v>#REF!</v>
      </c>
      <c r="BC261" s="26" t="e">
        <f>G261/#REF!*100</f>
        <v>#REF!</v>
      </c>
      <c r="BD261" s="26" t="e">
        <f>I261/#REF!*100</f>
        <v>#REF!</v>
      </c>
      <c r="BE261" s="26" t="e">
        <f>B261/#REF!*100</f>
        <v>#REF!</v>
      </c>
      <c r="BF261" s="26" t="e">
        <f>D261/#REF!*100</f>
        <v>#REF!</v>
      </c>
      <c r="BG261" s="26" t="e">
        <f>F261/#REF!*100</f>
        <v>#REF!</v>
      </c>
      <c r="BH261" s="26" t="e">
        <f>H261/#REF!*100</f>
        <v>#REF!</v>
      </c>
      <c r="BJ261" s="2" t="str">
        <f t="shared" si="21"/>
        <v>42580</v>
      </c>
      <c r="CA261" s="64">
        <v>27.2</v>
      </c>
      <c r="CB261" s="65">
        <v>32.4</v>
      </c>
      <c r="CC261" s="65">
        <v>22.9</v>
      </c>
      <c r="CD261" s="65">
        <v>0</v>
      </c>
      <c r="CE261" s="65">
        <v>11.5</v>
      </c>
      <c r="CF261" s="66">
        <v>73</v>
      </c>
    </row>
    <row r="262" spans="1:84" s="21" customFormat="1" ht="12.75">
      <c r="A262" s="53">
        <v>42583</v>
      </c>
      <c r="B262" s="54">
        <v>0.09298178575964845</v>
      </c>
      <c r="C262" s="55">
        <v>0.033417402269861285</v>
      </c>
      <c r="D262" s="54">
        <v>0.009552923194497517</v>
      </c>
      <c r="E262" s="55">
        <v>0.0025220680958385876</v>
      </c>
      <c r="F262" s="54">
        <v>0.005349636988918609</v>
      </c>
      <c r="G262" s="55">
        <v>0</v>
      </c>
      <c r="H262" s="54">
        <v>0</v>
      </c>
      <c r="I262" s="55">
        <v>0</v>
      </c>
      <c r="J262" s="55"/>
      <c r="K262" s="54">
        <v>12.57592868058846</v>
      </c>
      <c r="L262" s="55">
        <v>10.279213955485497</v>
      </c>
      <c r="M262" s="54">
        <v>6.721610986778754</v>
      </c>
      <c r="N262" s="55">
        <v>5.719525010466582</v>
      </c>
      <c r="O262" s="54">
        <v>2.0469366959495607</v>
      </c>
      <c r="P262" s="55">
        <v>2.2357082808322826</v>
      </c>
      <c r="Q262" s="54">
        <v>3.724349718876576</v>
      </c>
      <c r="R262" s="55">
        <v>6.27784783518285</v>
      </c>
      <c r="S262" s="54">
        <v>1.1220517859419181</v>
      </c>
      <c r="T262" s="55">
        <v>2.1761244220680958</v>
      </c>
      <c r="U262" s="54">
        <v>0.7416286824226214</v>
      </c>
      <c r="V262" s="55">
        <v>2.353404791929382</v>
      </c>
      <c r="W262" s="54">
        <v>5.052068207871609</v>
      </c>
      <c r="X262" s="56">
        <v>5.302122740605296</v>
      </c>
      <c r="Z262" s="38" t="e">
        <f>SUM(#REF!)</f>
        <v>#REF!</v>
      </c>
      <c r="AA262" s="26" t="e">
        <f>SUM(#REF!)</f>
        <v>#REF!</v>
      </c>
      <c r="AB262" s="26" t="e">
        <f>Z262/#REF!*100</f>
        <v>#REF!</v>
      </c>
      <c r="AC262" s="26" t="e">
        <f>AA262/#REF!*100</f>
        <v>#REF!</v>
      </c>
      <c r="AD262" s="26" t="e">
        <f t="shared" si="19"/>
        <v>#REF!</v>
      </c>
      <c r="AE262" s="26" t="e">
        <f t="shared" si="20"/>
        <v>#REF!</v>
      </c>
      <c r="AF262" s="26"/>
      <c r="AG262" s="26" t="e">
        <f>#REF!/SUM(#REF!)*100</f>
        <v>#REF!</v>
      </c>
      <c r="AH262" s="26" t="e">
        <f>#REF!/SUM(#REF!)*100</f>
        <v>#REF!</v>
      </c>
      <c r="AI262" s="26" t="e">
        <f>#REF!/SUM(#REF!)*100</f>
        <v>#REF!</v>
      </c>
      <c r="AJ262" s="26" t="e">
        <f>#REF!/SUM(#REF!)*100</f>
        <v>#REF!</v>
      </c>
      <c r="AK262" s="2"/>
      <c r="AL262" s="26" t="e">
        <f>L262/#REF!*100</f>
        <v>#REF!</v>
      </c>
      <c r="AM262" s="26" t="e">
        <f>N262/#REF!*100</f>
        <v>#REF!</v>
      </c>
      <c r="AN262" s="26" t="e">
        <f>P262/#REF!*100</f>
        <v>#REF!</v>
      </c>
      <c r="AO262" s="26" t="e">
        <f>R262/#REF!*100</f>
        <v>#REF!</v>
      </c>
      <c r="AP262" s="26" t="e">
        <f>T262/#REF!*100</f>
        <v>#REF!</v>
      </c>
      <c r="AQ262" s="26" t="e">
        <f>V262/#REF!*100</f>
        <v>#REF!</v>
      </c>
      <c r="AR262" s="26" t="e">
        <f>X262/#REF!*100</f>
        <v>#REF!</v>
      </c>
      <c r="AS262" s="26" t="e">
        <f>K262/#REF!*100</f>
        <v>#REF!</v>
      </c>
      <c r="AT262" s="26" t="e">
        <f>M262/#REF!*100</f>
        <v>#REF!</v>
      </c>
      <c r="AU262" s="26" t="e">
        <f>O262/#REF!*100</f>
        <v>#REF!</v>
      </c>
      <c r="AV262" s="26" t="e">
        <f>Q262/#REF!*100</f>
        <v>#REF!</v>
      </c>
      <c r="AW262" s="26" t="e">
        <f>S262/#REF!*100</f>
        <v>#REF!</v>
      </c>
      <c r="AX262" s="26" t="e">
        <f>U262/#REF!*100</f>
        <v>#REF!</v>
      </c>
      <c r="AY262" s="26" t="e">
        <f>W262/#REF!*100</f>
        <v>#REF!</v>
      </c>
      <c r="AZ262" s="2"/>
      <c r="BA262" s="26" t="e">
        <f>C262/#REF!*100</f>
        <v>#REF!</v>
      </c>
      <c r="BB262" s="26" t="e">
        <f>E262/#REF!*100</f>
        <v>#REF!</v>
      </c>
      <c r="BC262" s="26" t="e">
        <f>G262/#REF!*100</f>
        <v>#REF!</v>
      </c>
      <c r="BD262" s="26" t="e">
        <f>I262/#REF!*100</f>
        <v>#REF!</v>
      </c>
      <c r="BE262" s="26" t="e">
        <f>B262/#REF!*100</f>
        <v>#REF!</v>
      </c>
      <c r="BF262" s="26" t="e">
        <f>D262/#REF!*100</f>
        <v>#REF!</v>
      </c>
      <c r="BG262" s="26" t="e">
        <f>F262/#REF!*100</f>
        <v>#REF!</v>
      </c>
      <c r="BH262" s="26" t="e">
        <f>H262/#REF!*100</f>
        <v>#REF!</v>
      </c>
      <c r="BJ262" s="2" t="str">
        <f t="shared" si="21"/>
        <v>42583</v>
      </c>
      <c r="CA262" s="64">
        <v>27.4</v>
      </c>
      <c r="CB262" s="65">
        <v>31.5</v>
      </c>
      <c r="CC262" s="65">
        <v>24.6</v>
      </c>
      <c r="CD262" s="65">
        <v>2</v>
      </c>
      <c r="CE262" s="65">
        <v>1.9</v>
      </c>
      <c r="CF262" s="66">
        <v>79</v>
      </c>
    </row>
    <row r="263" spans="1:84" s="21" customFormat="1" ht="12.75">
      <c r="A263" s="53">
        <v>42584</v>
      </c>
      <c r="B263" s="54">
        <v>0.0865494841421475</v>
      </c>
      <c r="C263" s="55">
        <v>0.029634300126103404</v>
      </c>
      <c r="D263" s="54">
        <v>0.009552923194497517</v>
      </c>
      <c r="E263" s="55">
        <v>0.005044136191677175</v>
      </c>
      <c r="F263" s="54">
        <v>0.0045854031333588076</v>
      </c>
      <c r="G263" s="55">
        <v>0</v>
      </c>
      <c r="H263" s="54">
        <v>0</v>
      </c>
      <c r="I263" s="55">
        <v>0</v>
      </c>
      <c r="J263" s="55"/>
      <c r="K263" s="54">
        <v>12.576629228314863</v>
      </c>
      <c r="L263" s="55">
        <v>10.478352248802018</v>
      </c>
      <c r="M263" s="54">
        <v>6.5963721636988915</v>
      </c>
      <c r="N263" s="55">
        <v>5.2225725094577555</v>
      </c>
      <c r="O263" s="54">
        <v>2.066265443905235</v>
      </c>
      <c r="P263" s="55">
        <v>2.1877889870113494</v>
      </c>
      <c r="Q263" s="54">
        <v>3.8380613479556747</v>
      </c>
      <c r="R263" s="55">
        <v>6.293715847414879</v>
      </c>
      <c r="S263" s="54">
        <v>1.1423676692701568</v>
      </c>
      <c r="T263" s="55">
        <v>1.9680538041614124</v>
      </c>
      <c r="U263" s="54">
        <v>0.7114096020634314</v>
      </c>
      <c r="V263" s="55">
        <v>2.7268810428751578</v>
      </c>
      <c r="W263" s="54">
        <v>5.019811170538785</v>
      </c>
      <c r="X263" s="56">
        <v>5.172131147540983</v>
      </c>
      <c r="Z263" s="38" t="e">
        <f>SUM(#REF!)</f>
        <v>#REF!</v>
      </c>
      <c r="AA263" s="26" t="e">
        <f>SUM(#REF!)</f>
        <v>#REF!</v>
      </c>
      <c r="AB263" s="26" t="e">
        <f>Z263/#REF!*100</f>
        <v>#REF!</v>
      </c>
      <c r="AC263" s="26" t="e">
        <f>AA263/#REF!*100</f>
        <v>#REF!</v>
      </c>
      <c r="AD263" s="26" t="e">
        <f t="shared" si="19"/>
        <v>#REF!</v>
      </c>
      <c r="AE263" s="26" t="e">
        <f t="shared" si="20"/>
        <v>#REF!</v>
      </c>
      <c r="AF263" s="26"/>
      <c r="AG263" s="26" t="e">
        <f>#REF!/SUM(#REF!)*100</f>
        <v>#REF!</v>
      </c>
      <c r="AH263" s="26" t="e">
        <f>#REF!/SUM(#REF!)*100</f>
        <v>#REF!</v>
      </c>
      <c r="AI263" s="26" t="e">
        <f>#REF!/SUM(#REF!)*100</f>
        <v>#REF!</v>
      </c>
      <c r="AJ263" s="26" t="e">
        <f>#REF!/SUM(#REF!)*100</f>
        <v>#REF!</v>
      </c>
      <c r="AK263" s="2"/>
      <c r="AL263" s="26" t="e">
        <f>L263/#REF!*100</f>
        <v>#REF!</v>
      </c>
      <c r="AM263" s="26" t="e">
        <f>N263/#REF!*100</f>
        <v>#REF!</v>
      </c>
      <c r="AN263" s="26" t="e">
        <f>P263/#REF!*100</f>
        <v>#REF!</v>
      </c>
      <c r="AO263" s="26" t="e">
        <f>R263/#REF!*100</f>
        <v>#REF!</v>
      </c>
      <c r="AP263" s="26" t="e">
        <f>T263/#REF!*100</f>
        <v>#REF!</v>
      </c>
      <c r="AQ263" s="26" t="e">
        <f>V263/#REF!*100</f>
        <v>#REF!</v>
      </c>
      <c r="AR263" s="26" t="e">
        <f>X263/#REF!*100</f>
        <v>#REF!</v>
      </c>
      <c r="AS263" s="26" t="e">
        <f>K263/#REF!*100</f>
        <v>#REF!</v>
      </c>
      <c r="AT263" s="26" t="e">
        <f>M263/#REF!*100</f>
        <v>#REF!</v>
      </c>
      <c r="AU263" s="26" t="e">
        <f>O263/#REF!*100</f>
        <v>#REF!</v>
      </c>
      <c r="AV263" s="26" t="e">
        <f>Q263/#REF!*100</f>
        <v>#REF!</v>
      </c>
      <c r="AW263" s="26" t="e">
        <f>S263/#REF!*100</f>
        <v>#REF!</v>
      </c>
      <c r="AX263" s="26" t="e">
        <f>U263/#REF!*100</f>
        <v>#REF!</v>
      </c>
      <c r="AY263" s="26" t="e">
        <f>W263/#REF!*100</f>
        <v>#REF!</v>
      </c>
      <c r="AZ263" s="2"/>
      <c r="BA263" s="26" t="e">
        <f>C263/#REF!*100</f>
        <v>#REF!</v>
      </c>
      <c r="BB263" s="26" t="e">
        <f>E263/#REF!*100</f>
        <v>#REF!</v>
      </c>
      <c r="BC263" s="26" t="e">
        <f>G263/#REF!*100</f>
        <v>#REF!</v>
      </c>
      <c r="BD263" s="26" t="e">
        <f>I263/#REF!*100</f>
        <v>#REF!</v>
      </c>
      <c r="BE263" s="26" t="e">
        <f>B263/#REF!*100</f>
        <v>#REF!</v>
      </c>
      <c r="BF263" s="26" t="e">
        <f>D263/#REF!*100</f>
        <v>#REF!</v>
      </c>
      <c r="BG263" s="26" t="e">
        <f>F263/#REF!*100</f>
        <v>#REF!</v>
      </c>
      <c r="BH263" s="26" t="e">
        <f>H263/#REF!*100</f>
        <v>#REF!</v>
      </c>
      <c r="BJ263" s="2" t="str">
        <f t="shared" si="21"/>
        <v>42584</v>
      </c>
      <c r="CA263" s="64">
        <v>25.9</v>
      </c>
      <c r="CB263" s="65">
        <v>29.4</v>
      </c>
      <c r="CC263" s="65">
        <v>22.5</v>
      </c>
      <c r="CD263" s="65">
        <v>27</v>
      </c>
      <c r="CE263" s="65">
        <v>1.7</v>
      </c>
      <c r="CF263" s="66">
        <v>89</v>
      </c>
    </row>
    <row r="264" spans="1:84" s="21" customFormat="1" ht="12.75">
      <c r="A264" s="53">
        <v>42585</v>
      </c>
      <c r="B264" s="54">
        <v>0.0823461979365686</v>
      </c>
      <c r="C264" s="55">
        <v>0.015973097940731398</v>
      </c>
      <c r="D264" s="54">
        <v>0.0072602216278181125</v>
      </c>
      <c r="E264" s="55">
        <v>0.0025220680958385876</v>
      </c>
      <c r="F264" s="54">
        <v>0.003439052350019106</v>
      </c>
      <c r="G264" s="55">
        <v>0</v>
      </c>
      <c r="H264" s="54">
        <v>0</v>
      </c>
      <c r="I264" s="55">
        <v>0</v>
      </c>
      <c r="J264" s="55"/>
      <c r="K264" s="54">
        <v>12.360066278945357</v>
      </c>
      <c r="L264" s="55">
        <v>10.120113493064313</v>
      </c>
      <c r="M264" s="54">
        <v>6.486904155368743</v>
      </c>
      <c r="N264" s="55">
        <v>5.703972257250946</v>
      </c>
      <c r="O264" s="54">
        <v>1.998647427397784</v>
      </c>
      <c r="P264" s="55">
        <v>2.156788566582598</v>
      </c>
      <c r="Q264" s="54">
        <v>3.875852712113107</v>
      </c>
      <c r="R264" s="55">
        <v>6.466477511601513</v>
      </c>
      <c r="S264" s="54">
        <v>1.1866204487160872</v>
      </c>
      <c r="T264" s="55">
        <v>2.2492643968474146</v>
      </c>
      <c r="U264" s="54">
        <v>0.7747439664883454</v>
      </c>
      <c r="V264" s="55">
        <v>2.739596469104666</v>
      </c>
      <c r="W264" s="54">
        <v>4.93805877019488</v>
      </c>
      <c r="X264" s="56">
        <v>5.622425388776797</v>
      </c>
      <c r="Z264" s="38" t="e">
        <f>SUM(#REF!)</f>
        <v>#REF!</v>
      </c>
      <c r="AA264" s="26" t="e">
        <f>SUM(#REF!)</f>
        <v>#REF!</v>
      </c>
      <c r="AB264" s="26" t="e">
        <f>Z264/#REF!*100</f>
        <v>#REF!</v>
      </c>
      <c r="AC264" s="26" t="e">
        <f>AA264/#REF!*100</f>
        <v>#REF!</v>
      </c>
      <c r="AD264" s="26" t="e">
        <f t="shared" si="19"/>
        <v>#REF!</v>
      </c>
      <c r="AE264" s="26" t="e">
        <f t="shared" si="20"/>
        <v>#REF!</v>
      </c>
      <c r="AF264" s="26"/>
      <c r="AG264" s="26" t="e">
        <f>#REF!/SUM(#REF!)*100</f>
        <v>#REF!</v>
      </c>
      <c r="AH264" s="26" t="e">
        <f>#REF!/SUM(#REF!)*100</f>
        <v>#REF!</v>
      </c>
      <c r="AI264" s="26" t="e">
        <f>#REF!/SUM(#REF!)*100</f>
        <v>#REF!</v>
      </c>
      <c r="AJ264" s="26" t="e">
        <f>#REF!/SUM(#REF!)*100</f>
        <v>#REF!</v>
      </c>
      <c r="AK264" s="2"/>
      <c r="AL264" s="26" t="e">
        <f>L264/#REF!*100</f>
        <v>#REF!</v>
      </c>
      <c r="AM264" s="26" t="e">
        <f>N264/#REF!*100</f>
        <v>#REF!</v>
      </c>
      <c r="AN264" s="26" t="e">
        <f>P264/#REF!*100</f>
        <v>#REF!</v>
      </c>
      <c r="AO264" s="26" t="e">
        <f>R264/#REF!*100</f>
        <v>#REF!</v>
      </c>
      <c r="AP264" s="26" t="e">
        <f>T264/#REF!*100</f>
        <v>#REF!</v>
      </c>
      <c r="AQ264" s="26" t="e">
        <f>V264/#REF!*100</f>
        <v>#REF!</v>
      </c>
      <c r="AR264" s="26" t="e">
        <f>X264/#REF!*100</f>
        <v>#REF!</v>
      </c>
      <c r="AS264" s="26" t="e">
        <f>K264/#REF!*100</f>
        <v>#REF!</v>
      </c>
      <c r="AT264" s="26" t="e">
        <f>M264/#REF!*100</f>
        <v>#REF!</v>
      </c>
      <c r="AU264" s="26" t="e">
        <f>O264/#REF!*100</f>
        <v>#REF!</v>
      </c>
      <c r="AV264" s="26" t="e">
        <f>Q264/#REF!*100</f>
        <v>#REF!</v>
      </c>
      <c r="AW264" s="26" t="e">
        <f>S264/#REF!*100</f>
        <v>#REF!</v>
      </c>
      <c r="AX264" s="26" t="e">
        <f>U264/#REF!*100</f>
        <v>#REF!</v>
      </c>
      <c r="AY264" s="26" t="e">
        <f>W264/#REF!*100</f>
        <v>#REF!</v>
      </c>
      <c r="AZ264" s="2"/>
      <c r="BA264" s="26" t="e">
        <f>C264/#REF!*100</f>
        <v>#REF!</v>
      </c>
      <c r="BB264" s="26" t="e">
        <f>E264/#REF!*100</f>
        <v>#REF!</v>
      </c>
      <c r="BC264" s="26" t="e">
        <f>G264/#REF!*100</f>
        <v>#REF!</v>
      </c>
      <c r="BD264" s="26" t="e">
        <f>I264/#REF!*100</f>
        <v>#REF!</v>
      </c>
      <c r="BE264" s="26" t="e">
        <f>B264/#REF!*100</f>
        <v>#REF!</v>
      </c>
      <c r="BF264" s="26" t="e">
        <f>D264/#REF!*100</f>
        <v>#REF!</v>
      </c>
      <c r="BG264" s="26" t="e">
        <f>F264/#REF!*100</f>
        <v>#REF!</v>
      </c>
      <c r="BH264" s="26" t="e">
        <f>H264/#REF!*100</f>
        <v>#REF!</v>
      </c>
      <c r="BJ264" s="2" t="str">
        <f t="shared" si="21"/>
        <v>42585</v>
      </c>
      <c r="CA264" s="64">
        <v>26.8</v>
      </c>
      <c r="CB264" s="65">
        <v>32</v>
      </c>
      <c r="CC264" s="65">
        <v>23.4</v>
      </c>
      <c r="CD264" s="65">
        <v>16</v>
      </c>
      <c r="CE264" s="65">
        <v>4.1</v>
      </c>
      <c r="CF264" s="66">
        <v>84</v>
      </c>
    </row>
    <row r="265" spans="1:84" s="21" customFormat="1" ht="12.75">
      <c r="A265" s="53">
        <v>42586</v>
      </c>
      <c r="B265" s="54">
        <v>0.07699656094764998</v>
      </c>
      <c r="C265" s="55">
        <v>0.018495166036569987</v>
      </c>
      <c r="D265" s="54">
        <v>0.006495987772258311</v>
      </c>
      <c r="E265" s="55">
        <v>0.006305170239596469</v>
      </c>
      <c r="F265" s="54">
        <v>0.0026748184944593045</v>
      </c>
      <c r="G265" s="55">
        <v>0</v>
      </c>
      <c r="H265" s="54">
        <v>0</v>
      </c>
      <c r="I265" s="55">
        <v>0</v>
      </c>
      <c r="J265" s="55"/>
      <c r="K265" s="54">
        <v>12.216356651547573</v>
      </c>
      <c r="L265" s="55">
        <v>10.25777637667087</v>
      </c>
      <c r="M265" s="54">
        <v>6.901055218914789</v>
      </c>
      <c r="N265" s="55">
        <v>6.366015132408575</v>
      </c>
      <c r="O265" s="54">
        <v>2.104971462552541</v>
      </c>
      <c r="P265" s="55">
        <v>2.2137452711223204</v>
      </c>
      <c r="Q265" s="54">
        <v>4.223464481314482</v>
      </c>
      <c r="R265" s="55">
        <v>7.151008827238336</v>
      </c>
      <c r="S265" s="54">
        <v>1.2356160270768055</v>
      </c>
      <c r="T265" s="55">
        <v>2.654686843253468</v>
      </c>
      <c r="U265" s="54">
        <v>0.8624579974780283</v>
      </c>
      <c r="V265" s="55">
        <v>3.1376628836065574</v>
      </c>
      <c r="W265" s="54">
        <v>5.298690718800152</v>
      </c>
      <c r="X265" s="56">
        <v>6.511664564943254</v>
      </c>
      <c r="Z265" s="38" t="e">
        <f>SUM(#REF!)</f>
        <v>#REF!</v>
      </c>
      <c r="AA265" s="26" t="e">
        <f>SUM(#REF!)</f>
        <v>#REF!</v>
      </c>
      <c r="AB265" s="26" t="e">
        <f>Z265/#REF!*100</f>
        <v>#REF!</v>
      </c>
      <c r="AC265" s="26" t="e">
        <f>AA265/#REF!*100</f>
        <v>#REF!</v>
      </c>
      <c r="AD265" s="26" t="e">
        <f t="shared" si="19"/>
        <v>#REF!</v>
      </c>
      <c r="AE265" s="26" t="e">
        <f t="shared" si="20"/>
        <v>#REF!</v>
      </c>
      <c r="AF265" s="26"/>
      <c r="AG265" s="26" t="e">
        <f>#REF!/SUM(#REF!)*100</f>
        <v>#REF!</v>
      </c>
      <c r="AH265" s="26" t="e">
        <f>#REF!/SUM(#REF!)*100</f>
        <v>#REF!</v>
      </c>
      <c r="AI265" s="26" t="e">
        <f>#REF!/SUM(#REF!)*100</f>
        <v>#REF!</v>
      </c>
      <c r="AJ265" s="26" t="e">
        <f>#REF!/SUM(#REF!)*100</f>
        <v>#REF!</v>
      </c>
      <c r="AK265" s="2"/>
      <c r="AL265" s="26" t="e">
        <f>L265/#REF!*100</f>
        <v>#REF!</v>
      </c>
      <c r="AM265" s="26" t="e">
        <f>N265/#REF!*100</f>
        <v>#REF!</v>
      </c>
      <c r="AN265" s="26" t="e">
        <f>P265/#REF!*100</f>
        <v>#REF!</v>
      </c>
      <c r="AO265" s="26" t="e">
        <f>R265/#REF!*100</f>
        <v>#REF!</v>
      </c>
      <c r="AP265" s="26" t="e">
        <f>T265/#REF!*100</f>
        <v>#REF!</v>
      </c>
      <c r="AQ265" s="26" t="e">
        <f>V265/#REF!*100</f>
        <v>#REF!</v>
      </c>
      <c r="AR265" s="26" t="e">
        <f>X265/#REF!*100</f>
        <v>#REF!</v>
      </c>
      <c r="AS265" s="26" t="e">
        <f>K265/#REF!*100</f>
        <v>#REF!</v>
      </c>
      <c r="AT265" s="26" t="e">
        <f>M265/#REF!*100</f>
        <v>#REF!</v>
      </c>
      <c r="AU265" s="26" t="e">
        <f>O265/#REF!*100</f>
        <v>#REF!</v>
      </c>
      <c r="AV265" s="26" t="e">
        <f>Q265/#REF!*100</f>
        <v>#REF!</v>
      </c>
      <c r="AW265" s="26" t="e">
        <f>S265/#REF!*100</f>
        <v>#REF!</v>
      </c>
      <c r="AX265" s="26" t="e">
        <f>U265/#REF!*100</f>
        <v>#REF!</v>
      </c>
      <c r="AY265" s="26" t="e">
        <f>W265/#REF!*100</f>
        <v>#REF!</v>
      </c>
      <c r="AZ265" s="2"/>
      <c r="BA265" s="26" t="e">
        <f>C265/#REF!*100</f>
        <v>#REF!</v>
      </c>
      <c r="BB265" s="26" t="e">
        <f>E265/#REF!*100</f>
        <v>#REF!</v>
      </c>
      <c r="BC265" s="26" t="e">
        <f>G265/#REF!*100</f>
        <v>#REF!</v>
      </c>
      <c r="BD265" s="26" t="e">
        <f>I265/#REF!*100</f>
        <v>#REF!</v>
      </c>
      <c r="BE265" s="26" t="e">
        <f>B265/#REF!*100</f>
        <v>#REF!</v>
      </c>
      <c r="BF265" s="26" t="e">
        <f>D265/#REF!*100</f>
        <v>#REF!</v>
      </c>
      <c r="BG265" s="26" t="e">
        <f>F265/#REF!*100</f>
        <v>#REF!</v>
      </c>
      <c r="BH265" s="26" t="e">
        <f>H265/#REF!*100</f>
        <v>#REF!</v>
      </c>
      <c r="BJ265" s="2" t="str">
        <f t="shared" si="21"/>
        <v>42586</v>
      </c>
      <c r="CA265" s="64">
        <v>28.1</v>
      </c>
      <c r="CB265" s="65">
        <v>33</v>
      </c>
      <c r="CC265" s="65">
        <v>24.4</v>
      </c>
      <c r="CD265" s="65">
        <v>0</v>
      </c>
      <c r="CE265" s="65">
        <v>8.5</v>
      </c>
      <c r="CF265" s="66">
        <v>78</v>
      </c>
    </row>
    <row r="266" spans="1:84" s="21" customFormat="1" ht="12.75">
      <c r="A266" s="53">
        <v>42587</v>
      </c>
      <c r="B266" s="54">
        <v>0.07852502865876958</v>
      </c>
      <c r="C266" s="55">
        <v>0.018495166036569987</v>
      </c>
      <c r="D266" s="54">
        <v>0.003439052350019106</v>
      </c>
      <c r="E266" s="55">
        <v>0.0025220680958385876</v>
      </c>
      <c r="F266" s="54">
        <v>0.0015284677111196026</v>
      </c>
      <c r="G266" s="55">
        <v>0</v>
      </c>
      <c r="H266" s="54">
        <v>0</v>
      </c>
      <c r="I266" s="55">
        <v>0</v>
      </c>
      <c r="J266" s="55"/>
      <c r="K266" s="54">
        <v>12.094054670003821</v>
      </c>
      <c r="L266" s="55">
        <v>10.168663303909206</v>
      </c>
      <c r="M266" s="54">
        <v>6.815091647420711</v>
      </c>
      <c r="N266" s="55">
        <v>6.8530895334174025</v>
      </c>
      <c r="O266" s="54">
        <v>2.0887806224302636</v>
      </c>
      <c r="P266" s="55">
        <v>2.2401219</v>
      </c>
      <c r="Q266" s="54">
        <v>4.3308984751624</v>
      </c>
      <c r="R266" s="55">
        <v>7.484762505296343</v>
      </c>
      <c r="S266" s="54">
        <v>1.3032188802139855</v>
      </c>
      <c r="T266" s="55">
        <v>2.7485287935687266</v>
      </c>
      <c r="U266" s="54">
        <v>0.9577324847917463</v>
      </c>
      <c r="V266" s="55">
        <v>3.494115174401009</v>
      </c>
      <c r="W266" s="54">
        <v>5.295467289568208</v>
      </c>
      <c r="X266" s="56">
        <v>6.762610340479193</v>
      </c>
      <c r="Z266" s="38" t="e">
        <f>SUM(#REF!)</f>
        <v>#REF!</v>
      </c>
      <c r="AA266" s="26" t="e">
        <f>SUM(#REF!)</f>
        <v>#REF!</v>
      </c>
      <c r="AB266" s="26" t="e">
        <f>Z266/#REF!*100</f>
        <v>#REF!</v>
      </c>
      <c r="AC266" s="26" t="e">
        <f>AA266/#REF!*100</f>
        <v>#REF!</v>
      </c>
      <c r="AD266" s="26" t="e">
        <f t="shared" si="19"/>
        <v>#REF!</v>
      </c>
      <c r="AE266" s="26" t="e">
        <f t="shared" si="20"/>
        <v>#REF!</v>
      </c>
      <c r="AF266" s="26"/>
      <c r="AG266" s="26" t="e">
        <f>#REF!/SUM(#REF!)*100</f>
        <v>#REF!</v>
      </c>
      <c r="AH266" s="26" t="e">
        <f>#REF!/SUM(#REF!)*100</f>
        <v>#REF!</v>
      </c>
      <c r="AI266" s="26" t="e">
        <f>#REF!/SUM(#REF!)*100</f>
        <v>#REF!</v>
      </c>
      <c r="AJ266" s="26" t="e">
        <f>#REF!/SUM(#REF!)*100</f>
        <v>#REF!</v>
      </c>
      <c r="AK266" s="2"/>
      <c r="AL266" s="26" t="e">
        <f>L266/#REF!*100</f>
        <v>#REF!</v>
      </c>
      <c r="AM266" s="26" t="e">
        <f>N266/#REF!*100</f>
        <v>#REF!</v>
      </c>
      <c r="AN266" s="26" t="e">
        <f>P266/#REF!*100</f>
        <v>#REF!</v>
      </c>
      <c r="AO266" s="26" t="e">
        <f>R266/#REF!*100</f>
        <v>#REF!</v>
      </c>
      <c r="AP266" s="26" t="e">
        <f>T266/#REF!*100</f>
        <v>#REF!</v>
      </c>
      <c r="AQ266" s="26" t="e">
        <f>V266/#REF!*100</f>
        <v>#REF!</v>
      </c>
      <c r="AR266" s="26" t="e">
        <f>X266/#REF!*100</f>
        <v>#REF!</v>
      </c>
      <c r="AS266" s="26" t="e">
        <f>K266/#REF!*100</f>
        <v>#REF!</v>
      </c>
      <c r="AT266" s="26" t="e">
        <f>M266/#REF!*100</f>
        <v>#REF!</v>
      </c>
      <c r="AU266" s="26" t="e">
        <f>O266/#REF!*100</f>
        <v>#REF!</v>
      </c>
      <c r="AV266" s="26" t="e">
        <f>Q266/#REF!*100</f>
        <v>#REF!</v>
      </c>
      <c r="AW266" s="26" t="e">
        <f>S266/#REF!*100</f>
        <v>#REF!</v>
      </c>
      <c r="AX266" s="26" t="e">
        <f>U266/#REF!*100</f>
        <v>#REF!</v>
      </c>
      <c r="AY266" s="26" t="e">
        <f>W266/#REF!*100</f>
        <v>#REF!</v>
      </c>
      <c r="AZ266" s="2"/>
      <c r="BA266" s="26" t="e">
        <f>C266/#REF!*100</f>
        <v>#REF!</v>
      </c>
      <c r="BB266" s="26" t="e">
        <f>E266/#REF!*100</f>
        <v>#REF!</v>
      </c>
      <c r="BC266" s="26" t="e">
        <f>G266/#REF!*100</f>
        <v>#REF!</v>
      </c>
      <c r="BD266" s="26" t="e">
        <f>I266/#REF!*100</f>
        <v>#REF!</v>
      </c>
      <c r="BE266" s="26" t="e">
        <f>B266/#REF!*100</f>
        <v>#REF!</v>
      </c>
      <c r="BF266" s="26" t="e">
        <f>D266/#REF!*100</f>
        <v>#REF!</v>
      </c>
      <c r="BG266" s="26" t="e">
        <f>F266/#REF!*100</f>
        <v>#REF!</v>
      </c>
      <c r="BH266" s="26" t="e">
        <f>H266/#REF!*100</f>
        <v>#REF!</v>
      </c>
      <c r="BJ266" s="2" t="str">
        <f t="shared" si="21"/>
        <v>42587</v>
      </c>
      <c r="CA266" s="64">
        <v>28.7</v>
      </c>
      <c r="CB266" s="65">
        <v>33.4</v>
      </c>
      <c r="CC266" s="65">
        <v>24.6</v>
      </c>
      <c r="CD266" s="65">
        <v>0</v>
      </c>
      <c r="CE266" s="65">
        <v>10.8</v>
      </c>
      <c r="CF266" s="66">
        <v>76</v>
      </c>
    </row>
    <row r="267" spans="1:84" s="21" customFormat="1" ht="12.75">
      <c r="A267" s="53">
        <v>42590</v>
      </c>
      <c r="B267" s="54">
        <v>0.08253725640045854</v>
      </c>
      <c r="C267" s="55">
        <v>0.02459016393442623</v>
      </c>
      <c r="D267" s="54">
        <v>0.008406572411157814</v>
      </c>
      <c r="E267" s="55">
        <v>0.0012610340479192938</v>
      </c>
      <c r="F267" s="54">
        <v>0.0007642338555598013</v>
      </c>
      <c r="G267" s="55">
        <v>0</v>
      </c>
      <c r="H267" s="54">
        <v>0</v>
      </c>
      <c r="I267" s="55">
        <v>0</v>
      </c>
      <c r="J267" s="55"/>
      <c r="K267" s="54">
        <v>11.958174800305693</v>
      </c>
      <c r="L267" s="55">
        <v>10.066309373644389</v>
      </c>
      <c r="M267" s="54">
        <v>6.779699431677494</v>
      </c>
      <c r="N267" s="55">
        <v>5.906368221941992</v>
      </c>
      <c r="O267" s="54">
        <v>2.002918038937715</v>
      </c>
      <c r="P267" s="55">
        <v>2.224358974401009</v>
      </c>
      <c r="Q267" s="54">
        <v>3.6993274287351925</v>
      </c>
      <c r="R267" s="55">
        <v>6.674758301765448</v>
      </c>
      <c r="S267" s="54">
        <v>1.1075741033893771</v>
      </c>
      <c r="T267" s="55">
        <v>2.448297604035309</v>
      </c>
      <c r="U267" s="54">
        <v>0.7734565963698892</v>
      </c>
      <c r="V267" s="55">
        <v>2.555905842749054</v>
      </c>
      <c r="W267" s="54">
        <v>5.13980650022927</v>
      </c>
      <c r="X267" s="56">
        <v>5.678961748675914</v>
      </c>
      <c r="Z267" s="38" t="e">
        <f>SUM(#REF!)</f>
        <v>#REF!</v>
      </c>
      <c r="AA267" s="26" t="e">
        <f>SUM(#REF!)</f>
        <v>#REF!</v>
      </c>
      <c r="AB267" s="26" t="e">
        <f>Z267/#REF!*100</f>
        <v>#REF!</v>
      </c>
      <c r="AC267" s="26" t="e">
        <f>AA267/#REF!*100</f>
        <v>#REF!</v>
      </c>
      <c r="AD267" s="26" t="e">
        <f t="shared" si="19"/>
        <v>#REF!</v>
      </c>
      <c r="AE267" s="26" t="e">
        <f t="shared" si="20"/>
        <v>#REF!</v>
      </c>
      <c r="AF267" s="26"/>
      <c r="AG267" s="26" t="e">
        <f>#REF!/SUM(#REF!)*100</f>
        <v>#REF!</v>
      </c>
      <c r="AH267" s="26" t="e">
        <f>#REF!/SUM(#REF!)*100</f>
        <v>#REF!</v>
      </c>
      <c r="AI267" s="26" t="e">
        <f>#REF!/SUM(#REF!)*100</f>
        <v>#REF!</v>
      </c>
      <c r="AJ267" s="26" t="e">
        <f>#REF!/SUM(#REF!)*100</f>
        <v>#REF!</v>
      </c>
      <c r="AK267" s="2"/>
      <c r="AL267" s="26" t="e">
        <f>L267/#REF!*100</f>
        <v>#REF!</v>
      </c>
      <c r="AM267" s="26" t="e">
        <f>N267/#REF!*100</f>
        <v>#REF!</v>
      </c>
      <c r="AN267" s="26" t="e">
        <f>P267/#REF!*100</f>
        <v>#REF!</v>
      </c>
      <c r="AO267" s="26" t="e">
        <f>R267/#REF!*100</f>
        <v>#REF!</v>
      </c>
      <c r="AP267" s="26" t="e">
        <f>T267/#REF!*100</f>
        <v>#REF!</v>
      </c>
      <c r="AQ267" s="26" t="e">
        <f>V267/#REF!*100</f>
        <v>#REF!</v>
      </c>
      <c r="AR267" s="26" t="e">
        <f>X267/#REF!*100</f>
        <v>#REF!</v>
      </c>
      <c r="AS267" s="26" t="e">
        <f>K267/#REF!*100</f>
        <v>#REF!</v>
      </c>
      <c r="AT267" s="26" t="e">
        <f>M267/#REF!*100</f>
        <v>#REF!</v>
      </c>
      <c r="AU267" s="26" t="e">
        <f>O267/#REF!*100</f>
        <v>#REF!</v>
      </c>
      <c r="AV267" s="26" t="e">
        <f>Q267/#REF!*100</f>
        <v>#REF!</v>
      </c>
      <c r="AW267" s="26" t="e">
        <f>S267/#REF!*100</f>
        <v>#REF!</v>
      </c>
      <c r="AX267" s="26" t="e">
        <f>U267/#REF!*100</f>
        <v>#REF!</v>
      </c>
      <c r="AY267" s="26" t="e">
        <f>W267/#REF!*100</f>
        <v>#REF!</v>
      </c>
      <c r="AZ267" s="2"/>
      <c r="BA267" s="26" t="e">
        <f>C267/#REF!*100</f>
        <v>#REF!</v>
      </c>
      <c r="BB267" s="26" t="e">
        <f>E267/#REF!*100</f>
        <v>#REF!</v>
      </c>
      <c r="BC267" s="26" t="e">
        <f>G267/#REF!*100</f>
        <v>#REF!</v>
      </c>
      <c r="BD267" s="26" t="e">
        <f>I267/#REF!*100</f>
        <v>#REF!</v>
      </c>
      <c r="BE267" s="26" t="e">
        <f>B267/#REF!*100</f>
        <v>#REF!</v>
      </c>
      <c r="BF267" s="26" t="e">
        <f>D267/#REF!*100</f>
        <v>#REF!</v>
      </c>
      <c r="BG267" s="26" t="e">
        <f>F267/#REF!*100</f>
        <v>#REF!</v>
      </c>
      <c r="BH267" s="26" t="e">
        <f>H267/#REF!*100</f>
        <v>#REF!</v>
      </c>
      <c r="BJ267" s="2" t="str">
        <f t="shared" si="21"/>
        <v>42590</v>
      </c>
      <c r="CA267" s="64">
        <v>28.5</v>
      </c>
      <c r="CB267" s="65">
        <v>33.2</v>
      </c>
      <c r="CC267" s="65">
        <v>25.3</v>
      </c>
      <c r="CD267" s="65">
        <v>0</v>
      </c>
      <c r="CE267" s="65">
        <v>4.6</v>
      </c>
      <c r="CF267" s="66">
        <v>68</v>
      </c>
    </row>
    <row r="268" spans="1:84" s="21" customFormat="1" ht="12.75">
      <c r="A268" s="53">
        <v>42591</v>
      </c>
      <c r="B268" s="54">
        <v>0.06771111960259839</v>
      </c>
      <c r="C268" s="55">
        <v>0.01828499369482976</v>
      </c>
      <c r="D268" s="54">
        <v>0.00573175391669851</v>
      </c>
      <c r="E268" s="55">
        <v>0.0025220680958385876</v>
      </c>
      <c r="F268" s="54">
        <v>0.0011463507833397019</v>
      </c>
      <c r="G268" s="55">
        <v>0</v>
      </c>
      <c r="H268" s="54">
        <v>0</v>
      </c>
      <c r="I268" s="55">
        <v>0</v>
      </c>
      <c r="J268" s="55"/>
      <c r="K268" s="54">
        <v>11.720434385059228</v>
      </c>
      <c r="L268" s="55">
        <v>10.135687263556116</v>
      </c>
      <c r="M268" s="54">
        <v>7.142392082307986</v>
      </c>
      <c r="N268" s="55">
        <v>7.655548549810845</v>
      </c>
      <c r="O268" s="54">
        <v>2.1222085752006112</v>
      </c>
      <c r="P268" s="55">
        <v>2.6016183269861286</v>
      </c>
      <c r="Q268" s="54">
        <v>4.407574785747038</v>
      </c>
      <c r="R268" s="55">
        <v>9.139197141235814</v>
      </c>
      <c r="S268" s="54">
        <v>1.3279154611769202</v>
      </c>
      <c r="T268" s="55">
        <v>2.9670239596469106</v>
      </c>
      <c r="U268" s="54">
        <v>1.0559301666029806</v>
      </c>
      <c r="V268" s="55">
        <v>4.582219419924337</v>
      </c>
      <c r="W268" s="54">
        <v>5.531896679824226</v>
      </c>
      <c r="X268" s="56">
        <v>7.644220260655738</v>
      </c>
      <c r="Z268" s="38" t="e">
        <f>SUM(#REF!)</f>
        <v>#REF!</v>
      </c>
      <c r="AA268" s="26" t="e">
        <f>SUM(#REF!)</f>
        <v>#REF!</v>
      </c>
      <c r="AB268" s="26" t="e">
        <f>Z268/#REF!*100</f>
        <v>#REF!</v>
      </c>
      <c r="AC268" s="26" t="e">
        <f>AA268/#REF!*100</f>
        <v>#REF!</v>
      </c>
      <c r="AD268" s="26" t="e">
        <f t="shared" si="19"/>
        <v>#REF!</v>
      </c>
      <c r="AE268" s="26" t="e">
        <f t="shared" si="20"/>
        <v>#REF!</v>
      </c>
      <c r="AF268" s="26"/>
      <c r="AG268" s="26" t="e">
        <f>#REF!/SUM(#REF!)*100</f>
        <v>#REF!</v>
      </c>
      <c r="AH268" s="26" t="e">
        <f>#REF!/SUM(#REF!)*100</f>
        <v>#REF!</v>
      </c>
      <c r="AI268" s="26" t="e">
        <f>#REF!/SUM(#REF!)*100</f>
        <v>#REF!</v>
      </c>
      <c r="AJ268" s="26" t="e">
        <f>#REF!/SUM(#REF!)*100</f>
        <v>#REF!</v>
      </c>
      <c r="AK268" s="2"/>
      <c r="AL268" s="26" t="e">
        <f>L268/#REF!*100</f>
        <v>#REF!</v>
      </c>
      <c r="AM268" s="26" t="e">
        <f>N268/#REF!*100</f>
        <v>#REF!</v>
      </c>
      <c r="AN268" s="26" t="e">
        <f>P268/#REF!*100</f>
        <v>#REF!</v>
      </c>
      <c r="AO268" s="26" t="e">
        <f>R268/#REF!*100</f>
        <v>#REF!</v>
      </c>
      <c r="AP268" s="26" t="e">
        <f>T268/#REF!*100</f>
        <v>#REF!</v>
      </c>
      <c r="AQ268" s="26" t="e">
        <f>V268/#REF!*100</f>
        <v>#REF!</v>
      </c>
      <c r="AR268" s="26" t="e">
        <f>X268/#REF!*100</f>
        <v>#REF!</v>
      </c>
      <c r="AS268" s="26" t="e">
        <f>K268/#REF!*100</f>
        <v>#REF!</v>
      </c>
      <c r="AT268" s="26" t="e">
        <f>M268/#REF!*100</f>
        <v>#REF!</v>
      </c>
      <c r="AU268" s="26" t="e">
        <f>O268/#REF!*100</f>
        <v>#REF!</v>
      </c>
      <c r="AV268" s="26" t="e">
        <f>Q268/#REF!*100</f>
        <v>#REF!</v>
      </c>
      <c r="AW268" s="26" t="e">
        <f>S268/#REF!*100</f>
        <v>#REF!</v>
      </c>
      <c r="AX268" s="26" t="e">
        <f>U268/#REF!*100</f>
        <v>#REF!</v>
      </c>
      <c r="AY268" s="26" t="e">
        <f>W268/#REF!*100</f>
        <v>#REF!</v>
      </c>
      <c r="AZ268" s="2"/>
      <c r="BA268" s="26" t="e">
        <f>C268/#REF!*100</f>
        <v>#REF!</v>
      </c>
      <c r="BB268" s="26" t="e">
        <f>E268/#REF!*100</f>
        <v>#REF!</v>
      </c>
      <c r="BC268" s="26" t="e">
        <f>G268/#REF!*100</f>
        <v>#REF!</v>
      </c>
      <c r="BD268" s="26" t="e">
        <f>I268/#REF!*100</f>
        <v>#REF!</v>
      </c>
      <c r="BE268" s="26" t="e">
        <f>B268/#REF!*100</f>
        <v>#REF!</v>
      </c>
      <c r="BF268" s="26" t="e">
        <f>D268/#REF!*100</f>
        <v>#REF!</v>
      </c>
      <c r="BG268" s="26" t="e">
        <f>F268/#REF!*100</f>
        <v>#REF!</v>
      </c>
      <c r="BH268" s="26" t="e">
        <f>H268/#REF!*100</f>
        <v>#REF!</v>
      </c>
      <c r="BJ268" s="2" t="str">
        <f t="shared" si="21"/>
        <v>42591</v>
      </c>
      <c r="CA268" s="64">
        <v>31.9</v>
      </c>
      <c r="CB268" s="65">
        <v>37.7</v>
      </c>
      <c r="CC268" s="65">
        <v>25.7</v>
      </c>
      <c r="CD268" s="65">
        <v>0</v>
      </c>
      <c r="CE268" s="65">
        <v>8.1</v>
      </c>
      <c r="CF268" s="66">
        <v>52</v>
      </c>
    </row>
    <row r="269" spans="1:84" s="21" customFormat="1" ht="12.75">
      <c r="A269" s="53">
        <v>42592</v>
      </c>
      <c r="B269" s="54">
        <v>0.06656476881925869</v>
      </c>
      <c r="C269" s="55">
        <v>0.011349306431273645</v>
      </c>
      <c r="D269" s="54">
        <v>0.006495987772258311</v>
      </c>
      <c r="E269" s="55">
        <v>0</v>
      </c>
      <c r="F269" s="54">
        <v>0.0007642338555598013</v>
      </c>
      <c r="G269" s="55">
        <v>0</v>
      </c>
      <c r="H269" s="54">
        <v>0</v>
      </c>
      <c r="I269" s="55">
        <v>0</v>
      </c>
      <c r="J269" s="55"/>
      <c r="K269" s="54">
        <v>11.21080594829958</v>
      </c>
      <c r="L269" s="55">
        <v>9.783963850315258</v>
      </c>
      <c r="M269" s="54">
        <v>6.456684165189149</v>
      </c>
      <c r="N269" s="55">
        <v>6.498024379949558</v>
      </c>
      <c r="O269" s="54">
        <v>2.030533265418418</v>
      </c>
      <c r="P269" s="55">
        <v>2.335540142875158</v>
      </c>
      <c r="Q269" s="54">
        <v>4.162837991517004</v>
      </c>
      <c r="R269" s="55">
        <v>7.206977721689786</v>
      </c>
      <c r="S269" s="54">
        <v>1.245046126977455</v>
      </c>
      <c r="T269" s="55">
        <v>2.5802017654476668</v>
      </c>
      <c r="U269" s="54">
        <v>0.963594340427971</v>
      </c>
      <c r="V269" s="55">
        <v>3.0228457335435053</v>
      </c>
      <c r="W269" s="54">
        <v>4.993232815361101</v>
      </c>
      <c r="X269" s="56">
        <v>6.151996637200504</v>
      </c>
      <c r="Z269" s="38" t="e">
        <f>SUM(#REF!)</f>
        <v>#REF!</v>
      </c>
      <c r="AA269" s="26" t="e">
        <f>SUM(#REF!)</f>
        <v>#REF!</v>
      </c>
      <c r="AB269" s="26" t="e">
        <f>Z269/#REF!*100</f>
        <v>#REF!</v>
      </c>
      <c r="AC269" s="26" t="e">
        <f>AA269/#REF!*100</f>
        <v>#REF!</v>
      </c>
      <c r="AD269" s="26" t="e">
        <f t="shared" si="19"/>
        <v>#REF!</v>
      </c>
      <c r="AE269" s="26" t="e">
        <f t="shared" si="20"/>
        <v>#REF!</v>
      </c>
      <c r="AF269" s="26"/>
      <c r="AG269" s="26" t="e">
        <f>#REF!/SUM(#REF!)*100</f>
        <v>#REF!</v>
      </c>
      <c r="AH269" s="26" t="e">
        <f>#REF!/SUM(#REF!)*100</f>
        <v>#REF!</v>
      </c>
      <c r="AI269" s="26" t="e">
        <f>#REF!/SUM(#REF!)*100</f>
        <v>#REF!</v>
      </c>
      <c r="AJ269" s="26" t="e">
        <f>#REF!/SUM(#REF!)*100</f>
        <v>#REF!</v>
      </c>
      <c r="AK269" s="2"/>
      <c r="AL269" s="26" t="e">
        <f>L269/#REF!*100</f>
        <v>#REF!</v>
      </c>
      <c r="AM269" s="26" t="e">
        <f>N269/#REF!*100</f>
        <v>#REF!</v>
      </c>
      <c r="AN269" s="26" t="e">
        <f>P269/#REF!*100</f>
        <v>#REF!</v>
      </c>
      <c r="AO269" s="26" t="e">
        <f>R269/#REF!*100</f>
        <v>#REF!</v>
      </c>
      <c r="AP269" s="26" t="e">
        <f>T269/#REF!*100</f>
        <v>#REF!</v>
      </c>
      <c r="AQ269" s="26" t="e">
        <f>V269/#REF!*100</f>
        <v>#REF!</v>
      </c>
      <c r="AR269" s="26" t="e">
        <f>X269/#REF!*100</f>
        <v>#REF!</v>
      </c>
      <c r="AS269" s="26" t="e">
        <f>K269/#REF!*100</f>
        <v>#REF!</v>
      </c>
      <c r="AT269" s="26" t="e">
        <f>M269/#REF!*100</f>
        <v>#REF!</v>
      </c>
      <c r="AU269" s="26" t="e">
        <f>O269/#REF!*100</f>
        <v>#REF!</v>
      </c>
      <c r="AV269" s="26" t="e">
        <f>Q269/#REF!*100</f>
        <v>#REF!</v>
      </c>
      <c r="AW269" s="26" t="e">
        <f>S269/#REF!*100</f>
        <v>#REF!</v>
      </c>
      <c r="AX269" s="26" t="e">
        <f>U269/#REF!*100</f>
        <v>#REF!</v>
      </c>
      <c r="AY269" s="26" t="e">
        <f>W269/#REF!*100</f>
        <v>#REF!</v>
      </c>
      <c r="AZ269" s="2"/>
      <c r="BA269" s="26" t="e">
        <f>C269/#REF!*100</f>
        <v>#REF!</v>
      </c>
      <c r="BB269" s="26" t="e">
        <f>E269/#REF!*100</f>
        <v>#REF!</v>
      </c>
      <c r="BC269" s="26" t="e">
        <f>G269/#REF!*100</f>
        <v>#REF!</v>
      </c>
      <c r="BD269" s="26" t="e">
        <f>I269/#REF!*100</f>
        <v>#REF!</v>
      </c>
      <c r="BE269" s="26" t="e">
        <f>B269/#REF!*100</f>
        <v>#REF!</v>
      </c>
      <c r="BF269" s="26" t="e">
        <f>D269/#REF!*100</f>
        <v>#REF!</v>
      </c>
      <c r="BG269" s="26" t="e">
        <f>F269/#REF!*100</f>
        <v>#REF!</v>
      </c>
      <c r="BH269" s="26" t="e">
        <f>H269/#REF!*100</f>
        <v>#REF!</v>
      </c>
      <c r="BJ269" s="2" t="str">
        <f t="shared" si="21"/>
        <v>42592</v>
      </c>
      <c r="CA269" s="64">
        <v>29.1</v>
      </c>
      <c r="CB269" s="65">
        <v>34</v>
      </c>
      <c r="CC269" s="65">
        <v>26</v>
      </c>
      <c r="CD269" s="65">
        <v>0</v>
      </c>
      <c r="CE269" s="65">
        <v>4.9</v>
      </c>
      <c r="CF269" s="66">
        <v>66</v>
      </c>
    </row>
    <row r="270" spans="1:84" s="21" customFormat="1" ht="12.75">
      <c r="A270" s="53">
        <v>42594</v>
      </c>
      <c r="B270" s="54">
        <v>0.07726404279709591</v>
      </c>
      <c r="C270" s="55">
        <v>0.01639344262295082</v>
      </c>
      <c r="D270" s="54">
        <v>0.00573175391669851</v>
      </c>
      <c r="E270" s="55">
        <v>0</v>
      </c>
      <c r="F270" s="54">
        <v>0.003056935422239205</v>
      </c>
      <c r="G270" s="55">
        <v>0</v>
      </c>
      <c r="H270" s="54">
        <v>0</v>
      </c>
      <c r="I270" s="55">
        <v>0</v>
      </c>
      <c r="J270" s="55"/>
      <c r="K270" s="54">
        <v>8.609777416889568</v>
      </c>
      <c r="L270" s="55">
        <v>8.812021857881462</v>
      </c>
      <c r="M270" s="54">
        <v>4.3050239277799</v>
      </c>
      <c r="N270" s="55">
        <v>5.239722572509458</v>
      </c>
      <c r="O270" s="54">
        <v>1.5559146241612534</v>
      </c>
      <c r="P270" s="55">
        <v>2.127049180327869</v>
      </c>
      <c r="Q270" s="54">
        <v>2.844965836912495</v>
      </c>
      <c r="R270" s="55">
        <v>6.143820933165196</v>
      </c>
      <c r="S270" s="54">
        <v>0.9342049238479175</v>
      </c>
      <c r="T270" s="55">
        <v>2.0232450609079446</v>
      </c>
      <c r="U270" s="54">
        <v>0.6232270229270156</v>
      </c>
      <c r="V270" s="55">
        <v>2.429844472509458</v>
      </c>
      <c r="W270" s="54">
        <v>3.4214979438288116</v>
      </c>
      <c r="X270" s="56">
        <v>5.448444724716267</v>
      </c>
      <c r="Z270" s="38" t="e">
        <f>SUM(#REF!)</f>
        <v>#REF!</v>
      </c>
      <c r="AA270" s="26" t="e">
        <f>SUM(#REF!)</f>
        <v>#REF!</v>
      </c>
      <c r="AB270" s="26" t="e">
        <f>Z270/#REF!*100</f>
        <v>#REF!</v>
      </c>
      <c r="AC270" s="26" t="e">
        <f>AA270/#REF!*100</f>
        <v>#REF!</v>
      </c>
      <c r="AD270" s="26" t="e">
        <f t="shared" si="19"/>
        <v>#REF!</v>
      </c>
      <c r="AE270" s="26" t="e">
        <f t="shared" si="20"/>
        <v>#REF!</v>
      </c>
      <c r="AF270" s="26"/>
      <c r="AG270" s="26" t="e">
        <f>#REF!/SUM(#REF!)*100</f>
        <v>#REF!</v>
      </c>
      <c r="AH270" s="26" t="e">
        <f>#REF!/SUM(#REF!)*100</f>
        <v>#REF!</v>
      </c>
      <c r="AI270" s="26" t="e">
        <f>#REF!/SUM(#REF!)*100</f>
        <v>#REF!</v>
      </c>
      <c r="AJ270" s="26" t="e">
        <f>#REF!/SUM(#REF!)*100</f>
        <v>#REF!</v>
      </c>
      <c r="AK270" s="2"/>
      <c r="AL270" s="26" t="e">
        <f>L270/#REF!*100</f>
        <v>#REF!</v>
      </c>
      <c r="AM270" s="26" t="e">
        <f>N270/#REF!*100</f>
        <v>#REF!</v>
      </c>
      <c r="AN270" s="26" t="e">
        <f>P270/#REF!*100</f>
        <v>#REF!</v>
      </c>
      <c r="AO270" s="26" t="e">
        <f>R270/#REF!*100</f>
        <v>#REF!</v>
      </c>
      <c r="AP270" s="26" t="e">
        <f>T270/#REF!*100</f>
        <v>#REF!</v>
      </c>
      <c r="AQ270" s="26" t="e">
        <f>V270/#REF!*100</f>
        <v>#REF!</v>
      </c>
      <c r="AR270" s="26" t="e">
        <f>X270/#REF!*100</f>
        <v>#REF!</v>
      </c>
      <c r="AS270" s="26" t="e">
        <f>K270/#REF!*100</f>
        <v>#REF!</v>
      </c>
      <c r="AT270" s="26" t="e">
        <f>M270/#REF!*100</f>
        <v>#REF!</v>
      </c>
      <c r="AU270" s="26" t="e">
        <f>O270/#REF!*100</f>
        <v>#REF!</v>
      </c>
      <c r="AV270" s="26" t="e">
        <f>Q270/#REF!*100</f>
        <v>#REF!</v>
      </c>
      <c r="AW270" s="26" t="e">
        <f>S270/#REF!*100</f>
        <v>#REF!</v>
      </c>
      <c r="AX270" s="26" t="e">
        <f>U270/#REF!*100</f>
        <v>#REF!</v>
      </c>
      <c r="AY270" s="26" t="e">
        <f>W270/#REF!*100</f>
        <v>#REF!</v>
      </c>
      <c r="AZ270" s="2"/>
      <c r="BA270" s="26" t="e">
        <f>C270/#REF!*100</f>
        <v>#REF!</v>
      </c>
      <c r="BB270" s="26" t="e">
        <f>E270/#REF!*100</f>
        <v>#REF!</v>
      </c>
      <c r="BC270" s="26" t="e">
        <f>G270/#REF!*100</f>
        <v>#REF!</v>
      </c>
      <c r="BD270" s="26" t="e">
        <f>I270/#REF!*100</f>
        <v>#REF!</v>
      </c>
      <c r="BE270" s="26" t="e">
        <f>B270/#REF!*100</f>
        <v>#REF!</v>
      </c>
      <c r="BF270" s="26" t="e">
        <f>D270/#REF!*100</f>
        <v>#REF!</v>
      </c>
      <c r="BG270" s="26" t="e">
        <f>F270/#REF!*100</f>
        <v>#REF!</v>
      </c>
      <c r="BH270" s="26" t="e">
        <f>H270/#REF!*100</f>
        <v>#REF!</v>
      </c>
      <c r="BJ270" s="2" t="str">
        <f t="shared" si="21"/>
        <v>42594</v>
      </c>
      <c r="CA270" s="64">
        <v>26.7</v>
      </c>
      <c r="CB270" s="65">
        <v>31.9</v>
      </c>
      <c r="CC270" s="65">
        <v>24.2</v>
      </c>
      <c r="CD270" s="65">
        <v>0</v>
      </c>
      <c r="CE270" s="65">
        <v>5.5</v>
      </c>
      <c r="CF270" s="66">
        <v>70</v>
      </c>
    </row>
    <row r="271" spans="1:84" s="21" customFormat="1" ht="12.75">
      <c r="A271" s="53">
        <v>42598</v>
      </c>
      <c r="B271" s="54">
        <v>0.07993886129155521</v>
      </c>
      <c r="C271" s="55">
        <v>0.017023959646910468</v>
      </c>
      <c r="D271" s="54">
        <v>0.0072602216278181125</v>
      </c>
      <c r="E271" s="55">
        <v>0.0012610340479192938</v>
      </c>
      <c r="F271" s="54">
        <v>0.003439052350019106</v>
      </c>
      <c r="G271" s="55">
        <v>0</v>
      </c>
      <c r="H271" s="54">
        <v>0</v>
      </c>
      <c r="I271" s="55">
        <v>0</v>
      </c>
      <c r="J271" s="55"/>
      <c r="K271" s="54">
        <v>9.43609617520061</v>
      </c>
      <c r="L271" s="55">
        <v>8.199936948297605</v>
      </c>
      <c r="M271" s="54">
        <v>4.88852102552541</v>
      </c>
      <c r="N271" s="55">
        <v>4.961559478814628</v>
      </c>
      <c r="O271" s="54">
        <v>1.613849919029423</v>
      </c>
      <c r="P271" s="55">
        <v>1.9144598571248423</v>
      </c>
      <c r="Q271" s="54">
        <v>2.8401265989682845</v>
      </c>
      <c r="R271" s="55">
        <v>5.778436317780581</v>
      </c>
      <c r="S271" s="54">
        <v>0.9180677620672526</v>
      </c>
      <c r="T271" s="55">
        <v>1.6397015552332914</v>
      </c>
      <c r="U271" s="54">
        <v>0.5593216059992357</v>
      </c>
      <c r="V271" s="55">
        <v>2.658196721311475</v>
      </c>
      <c r="W271" s="54">
        <v>3.6413179849828046</v>
      </c>
      <c r="X271" s="56">
        <v>4.886275746153847</v>
      </c>
      <c r="Z271" s="38" t="e">
        <f>SUM(#REF!)</f>
        <v>#REF!</v>
      </c>
      <c r="AA271" s="26" t="e">
        <f>SUM(#REF!)</f>
        <v>#REF!</v>
      </c>
      <c r="AB271" s="26" t="e">
        <f>Z271/#REF!*100</f>
        <v>#REF!</v>
      </c>
      <c r="AC271" s="26" t="e">
        <f>AA271/#REF!*100</f>
        <v>#REF!</v>
      </c>
      <c r="AD271" s="26" t="e">
        <f t="shared" si="19"/>
        <v>#REF!</v>
      </c>
      <c r="AE271" s="26" t="e">
        <f t="shared" si="20"/>
        <v>#REF!</v>
      </c>
      <c r="AF271" s="26"/>
      <c r="AG271" s="26" t="e">
        <f>#REF!/SUM(#REF!)*100</f>
        <v>#REF!</v>
      </c>
      <c r="AH271" s="26" t="e">
        <f>#REF!/SUM(#REF!)*100</f>
        <v>#REF!</v>
      </c>
      <c r="AI271" s="26" t="e">
        <f>#REF!/SUM(#REF!)*100</f>
        <v>#REF!</v>
      </c>
      <c r="AJ271" s="26" t="e">
        <f>#REF!/SUM(#REF!)*100</f>
        <v>#REF!</v>
      </c>
      <c r="AK271" s="2"/>
      <c r="AL271" s="26" t="e">
        <f>L271/#REF!*100</f>
        <v>#REF!</v>
      </c>
      <c r="AM271" s="26" t="e">
        <f>N271/#REF!*100</f>
        <v>#REF!</v>
      </c>
      <c r="AN271" s="26" t="e">
        <f>P271/#REF!*100</f>
        <v>#REF!</v>
      </c>
      <c r="AO271" s="26" t="e">
        <f>R271/#REF!*100</f>
        <v>#REF!</v>
      </c>
      <c r="AP271" s="26" t="e">
        <f>T271/#REF!*100</f>
        <v>#REF!</v>
      </c>
      <c r="AQ271" s="26" t="e">
        <f>V271/#REF!*100</f>
        <v>#REF!</v>
      </c>
      <c r="AR271" s="26" t="e">
        <f>X271/#REF!*100</f>
        <v>#REF!</v>
      </c>
      <c r="AS271" s="26" t="e">
        <f>K271/#REF!*100</f>
        <v>#REF!</v>
      </c>
      <c r="AT271" s="26" t="e">
        <f>M271/#REF!*100</f>
        <v>#REF!</v>
      </c>
      <c r="AU271" s="26" t="e">
        <f>O271/#REF!*100</f>
        <v>#REF!</v>
      </c>
      <c r="AV271" s="26" t="e">
        <f>Q271/#REF!*100</f>
        <v>#REF!</v>
      </c>
      <c r="AW271" s="26" t="e">
        <f>S271/#REF!*100</f>
        <v>#REF!</v>
      </c>
      <c r="AX271" s="26" t="e">
        <f>U271/#REF!*100</f>
        <v>#REF!</v>
      </c>
      <c r="AY271" s="26" t="e">
        <f>W271/#REF!*100</f>
        <v>#REF!</v>
      </c>
      <c r="AZ271" s="2"/>
      <c r="BA271" s="26" t="e">
        <f>C271/#REF!*100</f>
        <v>#REF!</v>
      </c>
      <c r="BB271" s="26" t="e">
        <f>E271/#REF!*100</f>
        <v>#REF!</v>
      </c>
      <c r="BC271" s="26" t="e">
        <f>G271/#REF!*100</f>
        <v>#REF!</v>
      </c>
      <c r="BD271" s="26" t="e">
        <f>I271/#REF!*100</f>
        <v>#REF!</v>
      </c>
      <c r="BE271" s="26" t="e">
        <f>B271/#REF!*100</f>
        <v>#REF!</v>
      </c>
      <c r="BF271" s="26" t="e">
        <f>D271/#REF!*100</f>
        <v>#REF!</v>
      </c>
      <c r="BG271" s="26" t="e">
        <f>F271/#REF!*100</f>
        <v>#REF!</v>
      </c>
      <c r="BH271" s="26" t="e">
        <f>H271/#REF!*100</f>
        <v>#REF!</v>
      </c>
      <c r="BJ271" s="2" t="str">
        <f t="shared" si="21"/>
        <v>42598</v>
      </c>
      <c r="CA271" s="64">
        <v>26.9</v>
      </c>
      <c r="CB271" s="65">
        <v>33.1</v>
      </c>
      <c r="CC271" s="65">
        <v>23.7</v>
      </c>
      <c r="CD271" s="65">
        <v>33</v>
      </c>
      <c r="CE271" s="65">
        <v>2.1</v>
      </c>
      <c r="CF271" s="66">
        <v>83</v>
      </c>
    </row>
    <row r="272" spans="1:84" s="21" customFormat="1" ht="12.75">
      <c r="A272" s="53">
        <v>42599</v>
      </c>
      <c r="B272" s="54">
        <v>0.0684753534581582</v>
      </c>
      <c r="C272" s="55">
        <v>0.010928961749054226</v>
      </c>
      <c r="D272" s="54">
        <v>0.008024455483377914</v>
      </c>
      <c r="E272" s="55">
        <v>0</v>
      </c>
      <c r="F272" s="54">
        <v>0.0038211692777990066</v>
      </c>
      <c r="G272" s="55">
        <v>0</v>
      </c>
      <c r="H272" s="54">
        <v>0</v>
      </c>
      <c r="I272" s="55">
        <v>0</v>
      </c>
      <c r="J272" s="55"/>
      <c r="K272" s="54">
        <v>10.700273623003438</v>
      </c>
      <c r="L272" s="55">
        <v>8.462862547288777</v>
      </c>
      <c r="M272" s="54">
        <v>5.971301199121131</v>
      </c>
      <c r="N272" s="55">
        <v>5.731210592686003</v>
      </c>
      <c r="O272" s="54">
        <v>1.7859726695452809</v>
      </c>
      <c r="P272" s="55">
        <v>1.9853930223203027</v>
      </c>
      <c r="Q272" s="54">
        <v>3.4773147642720668</v>
      </c>
      <c r="R272" s="55">
        <v>5.741656158007567</v>
      </c>
      <c r="S272" s="54">
        <v>1.069882817474207</v>
      </c>
      <c r="T272" s="55">
        <v>2.0421815889029005</v>
      </c>
      <c r="U272" s="54">
        <v>0.7585109722200993</v>
      </c>
      <c r="V272" s="55">
        <v>2.82002942408575</v>
      </c>
      <c r="W272" s="54">
        <v>4.513105928276653</v>
      </c>
      <c r="X272" s="56">
        <v>5.706998738965952</v>
      </c>
      <c r="Z272" s="38" t="e">
        <f>SUM(#REF!)</f>
        <v>#REF!</v>
      </c>
      <c r="AA272" s="26" t="e">
        <f>SUM(#REF!)</f>
        <v>#REF!</v>
      </c>
      <c r="AB272" s="26" t="e">
        <f>Z272/#REF!*100</f>
        <v>#REF!</v>
      </c>
      <c r="AC272" s="26" t="e">
        <f>AA272/#REF!*100</f>
        <v>#REF!</v>
      </c>
      <c r="AD272" s="26" t="e">
        <f t="shared" si="19"/>
        <v>#REF!</v>
      </c>
      <c r="AE272" s="26" t="e">
        <f t="shared" si="20"/>
        <v>#REF!</v>
      </c>
      <c r="AF272" s="26"/>
      <c r="AG272" s="26" t="e">
        <f>#REF!/SUM(#REF!)*100</f>
        <v>#REF!</v>
      </c>
      <c r="AH272" s="26" t="e">
        <f>#REF!/SUM(#REF!)*100</f>
        <v>#REF!</v>
      </c>
      <c r="AI272" s="26" t="e">
        <f>#REF!/SUM(#REF!)*100</f>
        <v>#REF!</v>
      </c>
      <c r="AJ272" s="26" t="e">
        <f>#REF!/SUM(#REF!)*100</f>
        <v>#REF!</v>
      </c>
      <c r="AK272" s="2"/>
      <c r="AL272" s="26" t="e">
        <f>L272/#REF!*100</f>
        <v>#REF!</v>
      </c>
      <c r="AM272" s="26" t="e">
        <f>N272/#REF!*100</f>
        <v>#REF!</v>
      </c>
      <c r="AN272" s="26" t="e">
        <f>P272/#REF!*100</f>
        <v>#REF!</v>
      </c>
      <c r="AO272" s="26" t="e">
        <f>R272/#REF!*100</f>
        <v>#REF!</v>
      </c>
      <c r="AP272" s="26" t="e">
        <f>T272/#REF!*100</f>
        <v>#REF!</v>
      </c>
      <c r="AQ272" s="26" t="e">
        <f>V272/#REF!*100</f>
        <v>#REF!</v>
      </c>
      <c r="AR272" s="26" t="e">
        <f>X272/#REF!*100</f>
        <v>#REF!</v>
      </c>
      <c r="AS272" s="26" t="e">
        <f>K272/#REF!*100</f>
        <v>#REF!</v>
      </c>
      <c r="AT272" s="26" t="e">
        <f>M272/#REF!*100</f>
        <v>#REF!</v>
      </c>
      <c r="AU272" s="26" t="e">
        <f>O272/#REF!*100</f>
        <v>#REF!</v>
      </c>
      <c r="AV272" s="26" t="e">
        <f>Q272/#REF!*100</f>
        <v>#REF!</v>
      </c>
      <c r="AW272" s="26" t="e">
        <f>S272/#REF!*100</f>
        <v>#REF!</v>
      </c>
      <c r="AX272" s="26" t="e">
        <f>U272/#REF!*100</f>
        <v>#REF!</v>
      </c>
      <c r="AY272" s="26" t="e">
        <f>W272/#REF!*100</f>
        <v>#REF!</v>
      </c>
      <c r="AZ272" s="2"/>
      <c r="BA272" s="26" t="e">
        <f>C272/#REF!*100</f>
        <v>#REF!</v>
      </c>
      <c r="BB272" s="26" t="e">
        <f>E272/#REF!*100</f>
        <v>#REF!</v>
      </c>
      <c r="BC272" s="26" t="e">
        <f>G272/#REF!*100</f>
        <v>#REF!</v>
      </c>
      <c r="BD272" s="26" t="e">
        <f>I272/#REF!*100</f>
        <v>#REF!</v>
      </c>
      <c r="BE272" s="26" t="e">
        <f>B272/#REF!*100</f>
        <v>#REF!</v>
      </c>
      <c r="BF272" s="26" t="e">
        <f>D272/#REF!*100</f>
        <v>#REF!</v>
      </c>
      <c r="BG272" s="26" t="e">
        <f>F272/#REF!*100</f>
        <v>#REF!</v>
      </c>
      <c r="BH272" s="26" t="e">
        <f>H272/#REF!*100</f>
        <v>#REF!</v>
      </c>
      <c r="BJ272" s="2" t="str">
        <f t="shared" si="21"/>
        <v>42599</v>
      </c>
      <c r="CA272" s="64">
        <v>28.7</v>
      </c>
      <c r="CB272" s="65">
        <v>34.3</v>
      </c>
      <c r="CC272" s="65">
        <v>23</v>
      </c>
      <c r="CD272" s="65">
        <v>14</v>
      </c>
      <c r="CE272" s="65">
        <v>10</v>
      </c>
      <c r="CF272" s="66">
        <v>79</v>
      </c>
    </row>
    <row r="273" spans="1:84" s="21" customFormat="1" ht="12.75">
      <c r="A273" s="53">
        <v>42600</v>
      </c>
      <c r="B273" s="54">
        <v>0.09254871990829193</v>
      </c>
      <c r="C273" s="55">
        <v>0.01218999579697352</v>
      </c>
      <c r="D273" s="54">
        <v>0.012991975544516622</v>
      </c>
      <c r="E273" s="55">
        <v>0</v>
      </c>
      <c r="F273" s="54">
        <v>0.0038211692777990066</v>
      </c>
      <c r="G273" s="55">
        <v>0</v>
      </c>
      <c r="H273" s="54">
        <v>0</v>
      </c>
      <c r="I273" s="55">
        <v>0</v>
      </c>
      <c r="J273" s="55"/>
      <c r="K273" s="54">
        <v>11.496232281620175</v>
      </c>
      <c r="L273" s="55">
        <v>9.158743169356873</v>
      </c>
      <c r="M273" s="54">
        <v>6.081336317500956</v>
      </c>
      <c r="N273" s="55">
        <v>4.970176544766709</v>
      </c>
      <c r="O273" s="54">
        <v>1.904963880855942</v>
      </c>
      <c r="P273" s="55">
        <v>2.0196511138713746</v>
      </c>
      <c r="Q273" s="54">
        <v>3.4086074112342377</v>
      </c>
      <c r="R273" s="55">
        <v>4.97515762925599</v>
      </c>
      <c r="S273" s="54">
        <v>1.0610258929690486</v>
      </c>
      <c r="T273" s="55">
        <v>1.6424337957124844</v>
      </c>
      <c r="U273" s="54">
        <v>0.7127724857470386</v>
      </c>
      <c r="V273" s="55">
        <v>2.4339428331651956</v>
      </c>
      <c r="W273" s="54">
        <v>4.555127872716851</v>
      </c>
      <c r="X273" s="56">
        <v>4.703635981462799</v>
      </c>
      <c r="Z273" s="38" t="e">
        <f>SUM(#REF!)</f>
        <v>#REF!</v>
      </c>
      <c r="AA273" s="26" t="e">
        <f>SUM(#REF!)</f>
        <v>#REF!</v>
      </c>
      <c r="AB273" s="26" t="e">
        <f>Z273/#REF!*100</f>
        <v>#REF!</v>
      </c>
      <c r="AC273" s="26" t="e">
        <f>AA273/#REF!*100</f>
        <v>#REF!</v>
      </c>
      <c r="AD273" s="26" t="e">
        <f t="shared" si="19"/>
        <v>#REF!</v>
      </c>
      <c r="AE273" s="26" t="e">
        <f t="shared" si="20"/>
        <v>#REF!</v>
      </c>
      <c r="AF273" s="26"/>
      <c r="AG273" s="26" t="e">
        <f>#REF!/SUM(#REF!)*100</f>
        <v>#REF!</v>
      </c>
      <c r="AH273" s="26" t="e">
        <f>#REF!/SUM(#REF!)*100</f>
        <v>#REF!</v>
      </c>
      <c r="AI273" s="26" t="e">
        <f>#REF!/SUM(#REF!)*100</f>
        <v>#REF!</v>
      </c>
      <c r="AJ273" s="26" t="e">
        <f>#REF!/SUM(#REF!)*100</f>
        <v>#REF!</v>
      </c>
      <c r="AK273" s="2"/>
      <c r="AL273" s="26" t="e">
        <f>L273/#REF!*100</f>
        <v>#REF!</v>
      </c>
      <c r="AM273" s="26" t="e">
        <f>N273/#REF!*100</f>
        <v>#REF!</v>
      </c>
      <c r="AN273" s="26" t="e">
        <f>P273/#REF!*100</f>
        <v>#REF!</v>
      </c>
      <c r="AO273" s="26" t="e">
        <f>R273/#REF!*100</f>
        <v>#REF!</v>
      </c>
      <c r="AP273" s="26" t="e">
        <f>T273/#REF!*100</f>
        <v>#REF!</v>
      </c>
      <c r="AQ273" s="26" t="e">
        <f>V273/#REF!*100</f>
        <v>#REF!</v>
      </c>
      <c r="AR273" s="26" t="e">
        <f>X273/#REF!*100</f>
        <v>#REF!</v>
      </c>
      <c r="AS273" s="26" t="e">
        <f>K273/#REF!*100</f>
        <v>#REF!</v>
      </c>
      <c r="AT273" s="26" t="e">
        <f>M273/#REF!*100</f>
        <v>#REF!</v>
      </c>
      <c r="AU273" s="26" t="e">
        <f>O273/#REF!*100</f>
        <v>#REF!</v>
      </c>
      <c r="AV273" s="26" t="e">
        <f>Q273/#REF!*100</f>
        <v>#REF!</v>
      </c>
      <c r="AW273" s="26" t="e">
        <f>S273/#REF!*100</f>
        <v>#REF!</v>
      </c>
      <c r="AX273" s="26" t="e">
        <f>U273/#REF!*100</f>
        <v>#REF!</v>
      </c>
      <c r="AY273" s="26" t="e">
        <f>W273/#REF!*100</f>
        <v>#REF!</v>
      </c>
      <c r="AZ273" s="2"/>
      <c r="BA273" s="26" t="e">
        <f>C273/#REF!*100</f>
        <v>#REF!</v>
      </c>
      <c r="BB273" s="26" t="e">
        <f>E273/#REF!*100</f>
        <v>#REF!</v>
      </c>
      <c r="BC273" s="26" t="e">
        <f>G273/#REF!*100</f>
        <v>#REF!</v>
      </c>
      <c r="BD273" s="26" t="e">
        <f>I273/#REF!*100</f>
        <v>#REF!</v>
      </c>
      <c r="BE273" s="26" t="e">
        <f>B273/#REF!*100</f>
        <v>#REF!</v>
      </c>
      <c r="BF273" s="26" t="e">
        <f>D273/#REF!*100</f>
        <v>#REF!</v>
      </c>
      <c r="BG273" s="26" t="e">
        <f>F273/#REF!*100</f>
        <v>#REF!</v>
      </c>
      <c r="BH273" s="26" t="e">
        <f>H273/#REF!*100</f>
        <v>#REF!</v>
      </c>
      <c r="BJ273" s="2" t="str">
        <f t="shared" si="21"/>
        <v>42600</v>
      </c>
      <c r="CA273" s="64">
        <v>26.9</v>
      </c>
      <c r="CB273" s="65">
        <v>31.6</v>
      </c>
      <c r="CC273" s="65">
        <v>25.2</v>
      </c>
      <c r="CD273" s="65">
        <v>67</v>
      </c>
      <c r="CE273" s="65">
        <v>1.1</v>
      </c>
      <c r="CF273" s="66">
        <v>92</v>
      </c>
    </row>
    <row r="274" spans="1:84" s="21" customFormat="1" ht="12.75">
      <c r="A274" s="53">
        <v>42601</v>
      </c>
      <c r="B274" s="54">
        <v>0.08379278344898738</v>
      </c>
      <c r="C274" s="55">
        <v>0.010928961749054226</v>
      </c>
      <c r="D274" s="54">
        <v>0.009935040122277417</v>
      </c>
      <c r="E274" s="55">
        <v>0</v>
      </c>
      <c r="F274" s="54">
        <v>0.005349636988918609</v>
      </c>
      <c r="G274" s="55">
        <v>0</v>
      </c>
      <c r="H274" s="54">
        <v>0</v>
      </c>
      <c r="I274" s="55">
        <v>0</v>
      </c>
      <c r="J274" s="55"/>
      <c r="K274" s="54">
        <v>11.29746551849446</v>
      </c>
      <c r="L274" s="55">
        <v>9.589416321437579</v>
      </c>
      <c r="M274" s="54">
        <v>6.199130683989301</v>
      </c>
      <c r="N274" s="55">
        <v>5.966783762673392</v>
      </c>
      <c r="O274" s="54">
        <v>1.962425168781047</v>
      </c>
      <c r="P274" s="55">
        <v>2.2207410075662044</v>
      </c>
      <c r="Q274" s="54">
        <v>3.629773049828047</v>
      </c>
      <c r="R274" s="55">
        <v>6.333426409709961</v>
      </c>
      <c r="S274" s="54">
        <v>1.1472969776385173</v>
      </c>
      <c r="T274" s="55">
        <v>2.1984147</v>
      </c>
      <c r="U274" s="54">
        <v>0.7759509707680551</v>
      </c>
      <c r="V274" s="55">
        <v>2.7059658920554854</v>
      </c>
      <c r="W274" s="54">
        <v>4.7072631784868175</v>
      </c>
      <c r="X274" s="56">
        <v>5.776971116267339</v>
      </c>
      <c r="Z274" s="38" t="e">
        <f>SUM(#REF!)</f>
        <v>#REF!</v>
      </c>
      <c r="AA274" s="26" t="e">
        <f>SUM(#REF!)</f>
        <v>#REF!</v>
      </c>
      <c r="AB274" s="26" t="e">
        <f>Z274/#REF!*100</f>
        <v>#REF!</v>
      </c>
      <c r="AC274" s="26" t="e">
        <f>AA274/#REF!*100</f>
        <v>#REF!</v>
      </c>
      <c r="AD274" s="26" t="e">
        <f t="shared" si="19"/>
        <v>#REF!</v>
      </c>
      <c r="AE274" s="26" t="e">
        <f t="shared" si="20"/>
        <v>#REF!</v>
      </c>
      <c r="AF274" s="26"/>
      <c r="AG274" s="26" t="e">
        <f>#REF!/SUM(#REF!)*100</f>
        <v>#REF!</v>
      </c>
      <c r="AH274" s="26" t="e">
        <f>#REF!/SUM(#REF!)*100</f>
        <v>#REF!</v>
      </c>
      <c r="AI274" s="26" t="e">
        <f>#REF!/SUM(#REF!)*100</f>
        <v>#REF!</v>
      </c>
      <c r="AJ274" s="26" t="e">
        <f>#REF!/SUM(#REF!)*100</f>
        <v>#REF!</v>
      </c>
      <c r="AK274" s="2"/>
      <c r="AL274" s="26" t="e">
        <f>L274/#REF!*100</f>
        <v>#REF!</v>
      </c>
      <c r="AM274" s="26" t="e">
        <f>N274/#REF!*100</f>
        <v>#REF!</v>
      </c>
      <c r="AN274" s="26" t="e">
        <f>P274/#REF!*100</f>
        <v>#REF!</v>
      </c>
      <c r="AO274" s="26" t="e">
        <f>R274/#REF!*100</f>
        <v>#REF!</v>
      </c>
      <c r="AP274" s="26" t="e">
        <f>T274/#REF!*100</f>
        <v>#REF!</v>
      </c>
      <c r="AQ274" s="26" t="e">
        <f>V274/#REF!*100</f>
        <v>#REF!</v>
      </c>
      <c r="AR274" s="26" t="e">
        <f>X274/#REF!*100</f>
        <v>#REF!</v>
      </c>
      <c r="AS274" s="26" t="e">
        <f>K274/#REF!*100</f>
        <v>#REF!</v>
      </c>
      <c r="AT274" s="26" t="e">
        <f>M274/#REF!*100</f>
        <v>#REF!</v>
      </c>
      <c r="AU274" s="26" t="e">
        <f>O274/#REF!*100</f>
        <v>#REF!</v>
      </c>
      <c r="AV274" s="26" t="e">
        <f>Q274/#REF!*100</f>
        <v>#REF!</v>
      </c>
      <c r="AW274" s="26" t="e">
        <f>S274/#REF!*100</f>
        <v>#REF!</v>
      </c>
      <c r="AX274" s="26" t="e">
        <f>U274/#REF!*100</f>
        <v>#REF!</v>
      </c>
      <c r="AY274" s="26" t="e">
        <f>W274/#REF!*100</f>
        <v>#REF!</v>
      </c>
      <c r="AZ274" s="2"/>
      <c r="BA274" s="26" t="e">
        <f>C274/#REF!*100</f>
        <v>#REF!</v>
      </c>
      <c r="BB274" s="26" t="e">
        <f>E274/#REF!*100</f>
        <v>#REF!</v>
      </c>
      <c r="BC274" s="26" t="e">
        <f>G274/#REF!*100</f>
        <v>#REF!</v>
      </c>
      <c r="BD274" s="26" t="e">
        <f>I274/#REF!*100</f>
        <v>#REF!</v>
      </c>
      <c r="BE274" s="26" t="e">
        <f>B274/#REF!*100</f>
        <v>#REF!</v>
      </c>
      <c r="BF274" s="26" t="e">
        <f>D274/#REF!*100</f>
        <v>#REF!</v>
      </c>
      <c r="BG274" s="26" t="e">
        <f>F274/#REF!*100</f>
        <v>#REF!</v>
      </c>
      <c r="BH274" s="26" t="e">
        <f>H274/#REF!*100</f>
        <v>#REF!</v>
      </c>
      <c r="BJ274" s="2" t="str">
        <f t="shared" si="21"/>
        <v>42601</v>
      </c>
      <c r="CA274" s="64">
        <v>27.6</v>
      </c>
      <c r="CB274" s="65">
        <v>32.3</v>
      </c>
      <c r="CC274" s="65">
        <v>25</v>
      </c>
      <c r="CD274" s="65">
        <v>5</v>
      </c>
      <c r="CE274" s="65">
        <v>6.9</v>
      </c>
      <c r="CF274" s="66">
        <v>81</v>
      </c>
    </row>
    <row r="275" spans="1:84" s="21" customFormat="1" ht="12.75">
      <c r="A275" s="53">
        <v>42604</v>
      </c>
      <c r="B275" s="54">
        <v>0.1533380643049293</v>
      </c>
      <c r="C275" s="55">
        <v>0.006305170239596469</v>
      </c>
      <c r="D275" s="54">
        <v>0.02216278181123424</v>
      </c>
      <c r="E275" s="55">
        <v>0.0012610340479192938</v>
      </c>
      <c r="F275" s="54">
        <v>0.008406572411157814</v>
      </c>
      <c r="G275" s="55">
        <v>0</v>
      </c>
      <c r="H275" s="54">
        <v>0</v>
      </c>
      <c r="I275" s="55">
        <v>0</v>
      </c>
      <c r="J275" s="55"/>
      <c r="K275" s="54">
        <v>12.729287670347725</v>
      </c>
      <c r="L275" s="55">
        <v>7.564132588776797</v>
      </c>
      <c r="M275" s="54">
        <v>6.282379405731754</v>
      </c>
      <c r="N275" s="55">
        <v>2.9706509337957123</v>
      </c>
      <c r="O275" s="54">
        <v>1.9215377476920137</v>
      </c>
      <c r="P275" s="55">
        <v>1.265654836960908</v>
      </c>
      <c r="Q275" s="54">
        <v>2.7463896773786782</v>
      </c>
      <c r="R275" s="55">
        <v>2.49227466519546</v>
      </c>
      <c r="S275" s="54">
        <v>0.8846998562514329</v>
      </c>
      <c r="T275" s="55">
        <v>0.8236353810088273</v>
      </c>
      <c r="U275" s="54">
        <v>0.43402546536492165</v>
      </c>
      <c r="V275" s="55">
        <v>0.849681738965952</v>
      </c>
      <c r="W275" s="54">
        <v>4.378569836415743</v>
      </c>
      <c r="X275" s="56">
        <v>2.3888668708701135</v>
      </c>
      <c r="Z275" s="38" t="e">
        <f>SUM(#REF!)</f>
        <v>#REF!</v>
      </c>
      <c r="AA275" s="26" t="e">
        <f>SUM(#REF!)</f>
        <v>#REF!</v>
      </c>
      <c r="AB275" s="26" t="e">
        <f>Z275/#REF!*100</f>
        <v>#REF!</v>
      </c>
      <c r="AC275" s="26" t="e">
        <f>AA275/#REF!*100</f>
        <v>#REF!</v>
      </c>
      <c r="AD275" s="26" t="e">
        <f t="shared" si="19"/>
        <v>#REF!</v>
      </c>
      <c r="AE275" s="26" t="e">
        <f t="shared" si="20"/>
        <v>#REF!</v>
      </c>
      <c r="AF275" s="26"/>
      <c r="AG275" s="26" t="e">
        <f>#REF!/SUM(#REF!)*100</f>
        <v>#REF!</v>
      </c>
      <c r="AH275" s="26" t="e">
        <f>#REF!/SUM(#REF!)*100</f>
        <v>#REF!</v>
      </c>
      <c r="AI275" s="26" t="e">
        <f>#REF!/SUM(#REF!)*100</f>
        <v>#REF!</v>
      </c>
      <c r="AJ275" s="26" t="e">
        <f>#REF!/SUM(#REF!)*100</f>
        <v>#REF!</v>
      </c>
      <c r="AK275" s="2"/>
      <c r="AL275" s="26" t="e">
        <f>L275/#REF!*100</f>
        <v>#REF!</v>
      </c>
      <c r="AM275" s="26" t="e">
        <f>N275/#REF!*100</f>
        <v>#REF!</v>
      </c>
      <c r="AN275" s="26" t="e">
        <f>P275/#REF!*100</f>
        <v>#REF!</v>
      </c>
      <c r="AO275" s="26" t="e">
        <f>R275/#REF!*100</f>
        <v>#REF!</v>
      </c>
      <c r="AP275" s="26" t="e">
        <f>T275/#REF!*100</f>
        <v>#REF!</v>
      </c>
      <c r="AQ275" s="26" t="e">
        <f>V275/#REF!*100</f>
        <v>#REF!</v>
      </c>
      <c r="AR275" s="26" t="e">
        <f>X275/#REF!*100</f>
        <v>#REF!</v>
      </c>
      <c r="AS275" s="26" t="e">
        <f>K275/#REF!*100</f>
        <v>#REF!</v>
      </c>
      <c r="AT275" s="26" t="e">
        <f>M275/#REF!*100</f>
        <v>#REF!</v>
      </c>
      <c r="AU275" s="26" t="e">
        <f>O275/#REF!*100</f>
        <v>#REF!</v>
      </c>
      <c r="AV275" s="26" t="e">
        <f>Q275/#REF!*100</f>
        <v>#REF!</v>
      </c>
      <c r="AW275" s="26" t="e">
        <f>S275/#REF!*100</f>
        <v>#REF!</v>
      </c>
      <c r="AX275" s="26" t="e">
        <f>U275/#REF!*100</f>
        <v>#REF!</v>
      </c>
      <c r="AY275" s="26" t="e">
        <f>W275/#REF!*100</f>
        <v>#REF!</v>
      </c>
      <c r="AZ275" s="2"/>
      <c r="BA275" s="26" t="e">
        <f>C275/#REF!*100</f>
        <v>#REF!</v>
      </c>
      <c r="BB275" s="26" t="e">
        <f>E275/#REF!*100</f>
        <v>#REF!</v>
      </c>
      <c r="BC275" s="26" t="e">
        <f>G275/#REF!*100</f>
        <v>#REF!</v>
      </c>
      <c r="BD275" s="26" t="e">
        <f>I275/#REF!*100</f>
        <v>#REF!</v>
      </c>
      <c r="BE275" s="26" t="e">
        <f>B275/#REF!*100</f>
        <v>#REF!</v>
      </c>
      <c r="BF275" s="26" t="e">
        <f>D275/#REF!*100</f>
        <v>#REF!</v>
      </c>
      <c r="BG275" s="26" t="e">
        <f>F275/#REF!*100</f>
        <v>#REF!</v>
      </c>
      <c r="BH275" s="26" t="e">
        <f>H275/#REF!*100</f>
        <v>#REF!</v>
      </c>
      <c r="BJ275" s="2" t="str">
        <f t="shared" si="21"/>
        <v>42604</v>
      </c>
      <c r="CA275" s="64">
        <v>25.7</v>
      </c>
      <c r="CB275" s="65">
        <v>28.3</v>
      </c>
      <c r="CC275" s="65">
        <v>23.2</v>
      </c>
      <c r="CD275" s="65">
        <v>106.5</v>
      </c>
      <c r="CE275" s="65">
        <v>0</v>
      </c>
      <c r="CF275" s="66">
        <v>96</v>
      </c>
    </row>
    <row r="276" spans="1:84" s="21" customFormat="1" ht="12.75">
      <c r="A276" s="53">
        <v>42605</v>
      </c>
      <c r="B276" s="54">
        <v>0.07806102953228888</v>
      </c>
      <c r="C276" s="55">
        <v>0.005044136191677175</v>
      </c>
      <c r="D276" s="54">
        <v>0.01108139090561712</v>
      </c>
      <c r="E276" s="55">
        <v>0</v>
      </c>
      <c r="F276" s="54">
        <v>0.0022927015666794038</v>
      </c>
      <c r="G276" s="55">
        <v>0</v>
      </c>
      <c r="H276" s="54">
        <v>0</v>
      </c>
      <c r="I276" s="55">
        <v>0</v>
      </c>
      <c r="J276" s="55"/>
      <c r="K276" s="54">
        <v>12.13624219843332</v>
      </c>
      <c r="L276" s="55">
        <v>9.982795892686003</v>
      </c>
      <c r="M276" s="54">
        <v>6.447071801604891</v>
      </c>
      <c r="N276" s="55">
        <v>4.8533747673392185</v>
      </c>
      <c r="O276" s="54">
        <v>1.9952863147535345</v>
      </c>
      <c r="P276" s="55">
        <v>2.0147090614249685</v>
      </c>
      <c r="Q276" s="54">
        <v>3.389110349904471</v>
      </c>
      <c r="R276" s="55">
        <v>5.182060289407314</v>
      </c>
      <c r="S276" s="54">
        <v>1.0856933602636607</v>
      </c>
      <c r="T276" s="55">
        <v>1.8702936407818411</v>
      </c>
      <c r="U276" s="54">
        <v>0.5952788088880397</v>
      </c>
      <c r="V276" s="55">
        <v>1.7740196960907944</v>
      </c>
      <c r="W276" s="54">
        <v>4.69725535418418</v>
      </c>
      <c r="X276" s="56">
        <v>4.60954782925599</v>
      </c>
      <c r="Z276" s="38" t="e">
        <f>SUM(#REF!)</f>
        <v>#REF!</v>
      </c>
      <c r="AA276" s="26" t="e">
        <f>SUM(#REF!)</f>
        <v>#REF!</v>
      </c>
      <c r="AB276" s="26" t="e">
        <f>Z276/#REF!*100</f>
        <v>#REF!</v>
      </c>
      <c r="AC276" s="26" t="e">
        <f>AA276/#REF!*100</f>
        <v>#REF!</v>
      </c>
      <c r="AD276" s="26" t="e">
        <f t="shared" si="19"/>
        <v>#REF!</v>
      </c>
      <c r="AE276" s="26" t="e">
        <f t="shared" si="20"/>
        <v>#REF!</v>
      </c>
      <c r="AF276" s="26"/>
      <c r="AG276" s="26" t="e">
        <f>#REF!/SUM(#REF!)*100</f>
        <v>#REF!</v>
      </c>
      <c r="AH276" s="26" t="e">
        <f>#REF!/SUM(#REF!)*100</f>
        <v>#REF!</v>
      </c>
      <c r="AI276" s="26" t="e">
        <f>#REF!/SUM(#REF!)*100</f>
        <v>#REF!</v>
      </c>
      <c r="AJ276" s="26" t="e">
        <f>#REF!/SUM(#REF!)*100</f>
        <v>#REF!</v>
      </c>
      <c r="AK276" s="2"/>
      <c r="AL276" s="26" t="e">
        <f>L276/#REF!*100</f>
        <v>#REF!</v>
      </c>
      <c r="AM276" s="26" t="e">
        <f>N276/#REF!*100</f>
        <v>#REF!</v>
      </c>
      <c r="AN276" s="26" t="e">
        <f>P276/#REF!*100</f>
        <v>#REF!</v>
      </c>
      <c r="AO276" s="26" t="e">
        <f>R276/#REF!*100</f>
        <v>#REF!</v>
      </c>
      <c r="AP276" s="26" t="e">
        <f>T276/#REF!*100</f>
        <v>#REF!</v>
      </c>
      <c r="AQ276" s="26" t="e">
        <f>V276/#REF!*100</f>
        <v>#REF!</v>
      </c>
      <c r="AR276" s="26" t="e">
        <f>X276/#REF!*100</f>
        <v>#REF!</v>
      </c>
      <c r="AS276" s="26" t="e">
        <f>K276/#REF!*100</f>
        <v>#REF!</v>
      </c>
      <c r="AT276" s="26" t="e">
        <f>M276/#REF!*100</f>
        <v>#REF!</v>
      </c>
      <c r="AU276" s="26" t="e">
        <f>O276/#REF!*100</f>
        <v>#REF!</v>
      </c>
      <c r="AV276" s="26" t="e">
        <f>Q276/#REF!*100</f>
        <v>#REF!</v>
      </c>
      <c r="AW276" s="26" t="e">
        <f>S276/#REF!*100</f>
        <v>#REF!</v>
      </c>
      <c r="AX276" s="26" t="e">
        <f>U276/#REF!*100</f>
        <v>#REF!</v>
      </c>
      <c r="AY276" s="26" t="e">
        <f>W276/#REF!*100</f>
        <v>#REF!</v>
      </c>
      <c r="AZ276" s="2"/>
      <c r="BA276" s="26" t="e">
        <f>C276/#REF!*100</f>
        <v>#REF!</v>
      </c>
      <c r="BB276" s="26" t="e">
        <f>E276/#REF!*100</f>
        <v>#REF!</v>
      </c>
      <c r="BC276" s="26" t="e">
        <f>G276/#REF!*100</f>
        <v>#REF!</v>
      </c>
      <c r="BD276" s="26" t="e">
        <f>I276/#REF!*100</f>
        <v>#REF!</v>
      </c>
      <c r="BE276" s="26" t="e">
        <f>B276/#REF!*100</f>
        <v>#REF!</v>
      </c>
      <c r="BF276" s="26" t="e">
        <f>D276/#REF!*100</f>
        <v>#REF!</v>
      </c>
      <c r="BG276" s="26" t="e">
        <f>F276/#REF!*100</f>
        <v>#REF!</v>
      </c>
      <c r="BH276" s="26" t="e">
        <f>H276/#REF!*100</f>
        <v>#REF!</v>
      </c>
      <c r="BJ276" s="2" t="str">
        <f t="shared" si="21"/>
        <v>42605</v>
      </c>
      <c r="CA276" s="64">
        <v>26.8</v>
      </c>
      <c r="CB276" s="65">
        <v>30.4</v>
      </c>
      <c r="CC276" s="65">
        <v>24.2</v>
      </c>
      <c r="CD276" s="65">
        <v>0.5</v>
      </c>
      <c r="CE276" s="65">
        <v>1.7</v>
      </c>
      <c r="CF276" s="66">
        <v>86</v>
      </c>
    </row>
    <row r="277" spans="1:84" s="21" customFormat="1" ht="12.75">
      <c r="A277" s="53">
        <v>42606</v>
      </c>
      <c r="B277" s="54">
        <v>0.0948741743546045</v>
      </c>
      <c r="C277" s="55">
        <v>0.009247583017654477</v>
      </c>
      <c r="D277" s="54">
        <v>0.014520443255636225</v>
      </c>
      <c r="E277" s="55">
        <v>0</v>
      </c>
      <c r="F277" s="54">
        <v>0.007642338555598013</v>
      </c>
      <c r="G277" s="55">
        <v>0</v>
      </c>
      <c r="H277" s="54">
        <v>0</v>
      </c>
      <c r="I277" s="55">
        <v>0</v>
      </c>
      <c r="J277" s="55"/>
      <c r="K277" s="54">
        <v>12.584347080626673</v>
      </c>
      <c r="L277" s="55">
        <v>11.493619767969735</v>
      </c>
      <c r="M277" s="54">
        <v>6.685803901413833</v>
      </c>
      <c r="N277" s="55">
        <v>6.255959886506936</v>
      </c>
      <c r="O277" s="54">
        <v>2.0765407500573176</v>
      </c>
      <c r="P277" s="55">
        <v>2.5096649252206813</v>
      </c>
      <c r="Q277" s="54">
        <v>3.9037854596866643</v>
      </c>
      <c r="R277" s="55">
        <v>7.602510058007566</v>
      </c>
      <c r="S277" s="54">
        <v>1.1135696999617883</v>
      </c>
      <c r="T277" s="55">
        <v>2.1768300006305172</v>
      </c>
      <c r="U277" s="54">
        <v>0.8693658223538402</v>
      </c>
      <c r="V277" s="55">
        <v>4.114078544766708</v>
      </c>
      <c r="W277" s="54">
        <v>5.102144631257165</v>
      </c>
      <c r="X277" s="56">
        <v>6.169026601513241</v>
      </c>
      <c r="Z277" s="38" t="e">
        <f>SUM(#REF!)</f>
        <v>#REF!</v>
      </c>
      <c r="AA277" s="26" t="e">
        <f>SUM(#REF!)</f>
        <v>#REF!</v>
      </c>
      <c r="AB277" s="26" t="e">
        <f>Z277/#REF!*100</f>
        <v>#REF!</v>
      </c>
      <c r="AC277" s="26" t="e">
        <f>AA277/#REF!*100</f>
        <v>#REF!</v>
      </c>
      <c r="AD277" s="26" t="e">
        <f t="shared" si="19"/>
        <v>#REF!</v>
      </c>
      <c r="AE277" s="26" t="e">
        <f t="shared" si="20"/>
        <v>#REF!</v>
      </c>
      <c r="AF277" s="26"/>
      <c r="AG277" s="26" t="e">
        <f>#REF!/SUM(#REF!)*100</f>
        <v>#REF!</v>
      </c>
      <c r="AH277" s="26" t="e">
        <f>#REF!/SUM(#REF!)*100</f>
        <v>#REF!</v>
      </c>
      <c r="AI277" s="26" t="e">
        <f>#REF!/SUM(#REF!)*100</f>
        <v>#REF!</v>
      </c>
      <c r="AJ277" s="26" t="e">
        <f>#REF!/SUM(#REF!)*100</f>
        <v>#REF!</v>
      </c>
      <c r="AK277" s="2"/>
      <c r="AL277" s="26" t="e">
        <f>L277/#REF!*100</f>
        <v>#REF!</v>
      </c>
      <c r="AM277" s="26" t="e">
        <f>N277/#REF!*100</f>
        <v>#REF!</v>
      </c>
      <c r="AN277" s="26" t="e">
        <f>P277/#REF!*100</f>
        <v>#REF!</v>
      </c>
      <c r="AO277" s="26" t="e">
        <f>R277/#REF!*100</f>
        <v>#REF!</v>
      </c>
      <c r="AP277" s="26" t="e">
        <f>T277/#REF!*100</f>
        <v>#REF!</v>
      </c>
      <c r="AQ277" s="26" t="e">
        <f>V277/#REF!*100</f>
        <v>#REF!</v>
      </c>
      <c r="AR277" s="26" t="e">
        <f>X277/#REF!*100</f>
        <v>#REF!</v>
      </c>
      <c r="AS277" s="26" t="e">
        <f>K277/#REF!*100</f>
        <v>#REF!</v>
      </c>
      <c r="AT277" s="26" t="e">
        <f>M277/#REF!*100</f>
        <v>#REF!</v>
      </c>
      <c r="AU277" s="26" t="e">
        <f>O277/#REF!*100</f>
        <v>#REF!</v>
      </c>
      <c r="AV277" s="26" t="e">
        <f>Q277/#REF!*100</f>
        <v>#REF!</v>
      </c>
      <c r="AW277" s="26" t="e">
        <f>S277/#REF!*100</f>
        <v>#REF!</v>
      </c>
      <c r="AX277" s="26" t="e">
        <f>U277/#REF!*100</f>
        <v>#REF!</v>
      </c>
      <c r="AY277" s="26" t="e">
        <f>W277/#REF!*100</f>
        <v>#REF!</v>
      </c>
      <c r="AZ277" s="2"/>
      <c r="BA277" s="26" t="e">
        <f>C277/#REF!*100</f>
        <v>#REF!</v>
      </c>
      <c r="BB277" s="26" t="e">
        <f>E277/#REF!*100</f>
        <v>#REF!</v>
      </c>
      <c r="BC277" s="26" t="e">
        <f>G277/#REF!*100</f>
        <v>#REF!</v>
      </c>
      <c r="BD277" s="26" t="e">
        <f>I277/#REF!*100</f>
        <v>#REF!</v>
      </c>
      <c r="BE277" s="26" t="e">
        <f>B277/#REF!*100</f>
        <v>#REF!</v>
      </c>
      <c r="BF277" s="26" t="e">
        <f>D277/#REF!*100</f>
        <v>#REF!</v>
      </c>
      <c r="BG277" s="26" t="e">
        <f>F277/#REF!*100</f>
        <v>#REF!</v>
      </c>
      <c r="BH277" s="26" t="e">
        <f>H277/#REF!*100</f>
        <v>#REF!</v>
      </c>
      <c r="BJ277" s="2" t="str">
        <f t="shared" si="21"/>
        <v>42606</v>
      </c>
      <c r="CA277" s="64">
        <v>26.5</v>
      </c>
      <c r="CB277" s="65">
        <v>31.2</v>
      </c>
      <c r="CC277" s="65">
        <v>23.5</v>
      </c>
      <c r="CD277" s="65">
        <v>0</v>
      </c>
      <c r="CE277" s="65">
        <v>1.9</v>
      </c>
      <c r="CF277" s="66">
        <v>83</v>
      </c>
    </row>
    <row r="278" spans="1:84" s="21" customFormat="1" ht="12.75">
      <c r="A278" s="53">
        <v>42607</v>
      </c>
      <c r="B278" s="54">
        <v>0.07615044489338937</v>
      </c>
      <c r="C278" s="55">
        <v>0.009247583017654477</v>
      </c>
      <c r="D278" s="54">
        <v>0.008788689338937715</v>
      </c>
      <c r="E278" s="55">
        <v>0</v>
      </c>
      <c r="F278" s="54">
        <v>0.004203286205578907</v>
      </c>
      <c r="G278" s="55">
        <v>0</v>
      </c>
      <c r="H278" s="54">
        <v>0</v>
      </c>
      <c r="I278" s="55">
        <v>0</v>
      </c>
      <c r="J278" s="55"/>
      <c r="K278" s="54">
        <v>12.360164537638518</v>
      </c>
      <c r="L278" s="55">
        <v>11.158815228247162</v>
      </c>
      <c r="M278" s="54">
        <v>6.899821223882308</v>
      </c>
      <c r="N278" s="55">
        <v>6.809448747919293</v>
      </c>
      <c r="O278" s="54">
        <v>2.1037556635078336</v>
      </c>
      <c r="P278" s="55">
        <v>2.662943613745271</v>
      </c>
      <c r="Q278" s="54">
        <v>4.031984779021781</v>
      </c>
      <c r="R278" s="55">
        <v>7.828214136191677</v>
      </c>
      <c r="S278" s="54">
        <v>1.2318330694917845</v>
      </c>
      <c r="T278" s="55">
        <v>2.643412598360656</v>
      </c>
      <c r="U278" s="54">
        <v>0.8089313008406572</v>
      </c>
      <c r="V278" s="55">
        <v>3.4739986784363177</v>
      </c>
      <c r="W278" s="54">
        <v>5.275178093771494</v>
      </c>
      <c r="X278" s="56">
        <v>6.7922296282471635</v>
      </c>
      <c r="Z278" s="38" t="e">
        <f>SUM(#REF!)</f>
        <v>#REF!</v>
      </c>
      <c r="AA278" s="26" t="e">
        <f>SUM(#REF!)</f>
        <v>#REF!</v>
      </c>
      <c r="AB278" s="26" t="e">
        <f>Z278/#REF!*100</f>
        <v>#REF!</v>
      </c>
      <c r="AC278" s="26" t="e">
        <f>AA278/#REF!*100</f>
        <v>#REF!</v>
      </c>
      <c r="AD278" s="26" t="e">
        <f t="shared" si="19"/>
        <v>#REF!</v>
      </c>
      <c r="AE278" s="26" t="e">
        <f t="shared" si="20"/>
        <v>#REF!</v>
      </c>
      <c r="AF278" s="26"/>
      <c r="AG278" s="26" t="e">
        <f>#REF!/SUM(#REF!)*100</f>
        <v>#REF!</v>
      </c>
      <c r="AH278" s="26" t="e">
        <f>#REF!/SUM(#REF!)*100</f>
        <v>#REF!</v>
      </c>
      <c r="AI278" s="26" t="e">
        <f>#REF!/SUM(#REF!)*100</f>
        <v>#REF!</v>
      </c>
      <c r="AJ278" s="26" t="e">
        <f>#REF!/SUM(#REF!)*100</f>
        <v>#REF!</v>
      </c>
      <c r="AK278" s="2"/>
      <c r="AL278" s="26" t="e">
        <f>L278/#REF!*100</f>
        <v>#REF!</v>
      </c>
      <c r="AM278" s="26" t="e">
        <f>N278/#REF!*100</f>
        <v>#REF!</v>
      </c>
      <c r="AN278" s="26" t="e">
        <f>P278/#REF!*100</f>
        <v>#REF!</v>
      </c>
      <c r="AO278" s="26" t="e">
        <f>R278/#REF!*100</f>
        <v>#REF!</v>
      </c>
      <c r="AP278" s="26" t="e">
        <f>T278/#REF!*100</f>
        <v>#REF!</v>
      </c>
      <c r="AQ278" s="26" t="e">
        <f>V278/#REF!*100</f>
        <v>#REF!</v>
      </c>
      <c r="AR278" s="26" t="e">
        <f>X278/#REF!*100</f>
        <v>#REF!</v>
      </c>
      <c r="AS278" s="26" t="e">
        <f>K278/#REF!*100</f>
        <v>#REF!</v>
      </c>
      <c r="AT278" s="26" t="e">
        <f>M278/#REF!*100</f>
        <v>#REF!</v>
      </c>
      <c r="AU278" s="26" t="e">
        <f>O278/#REF!*100</f>
        <v>#REF!</v>
      </c>
      <c r="AV278" s="26" t="e">
        <f>Q278/#REF!*100</f>
        <v>#REF!</v>
      </c>
      <c r="AW278" s="26" t="e">
        <f>S278/#REF!*100</f>
        <v>#REF!</v>
      </c>
      <c r="AX278" s="26" t="e">
        <f>U278/#REF!*100</f>
        <v>#REF!</v>
      </c>
      <c r="AY278" s="26" t="e">
        <f>W278/#REF!*100</f>
        <v>#REF!</v>
      </c>
      <c r="AZ278" s="2"/>
      <c r="BA278" s="26" t="e">
        <f>C278/#REF!*100</f>
        <v>#REF!</v>
      </c>
      <c r="BB278" s="26" t="e">
        <f>E278/#REF!*100</f>
        <v>#REF!</v>
      </c>
      <c r="BC278" s="26" t="e">
        <f>G278/#REF!*100</f>
        <v>#REF!</v>
      </c>
      <c r="BD278" s="26" t="e">
        <f>I278/#REF!*100</f>
        <v>#REF!</v>
      </c>
      <c r="BE278" s="26" t="e">
        <f>B278/#REF!*100</f>
        <v>#REF!</v>
      </c>
      <c r="BF278" s="26" t="e">
        <f>D278/#REF!*100</f>
        <v>#REF!</v>
      </c>
      <c r="BG278" s="26" t="e">
        <f>F278/#REF!*100</f>
        <v>#REF!</v>
      </c>
      <c r="BH278" s="26" t="e">
        <f>H278/#REF!*100</f>
        <v>#REF!</v>
      </c>
      <c r="BJ278" s="2" t="str">
        <f t="shared" si="21"/>
        <v>42607</v>
      </c>
      <c r="CA278" s="64">
        <v>28</v>
      </c>
      <c r="CB278" s="65">
        <v>32.7</v>
      </c>
      <c r="CC278" s="65">
        <v>23.5</v>
      </c>
      <c r="CD278" s="65">
        <v>0</v>
      </c>
      <c r="CE278" s="65">
        <v>11.9</v>
      </c>
      <c r="CF278" s="66">
        <v>76</v>
      </c>
    </row>
    <row r="279" spans="1:84" s="21" customFormat="1" ht="12.75">
      <c r="A279" s="53">
        <v>42608</v>
      </c>
      <c r="B279" s="54">
        <v>0.09224302636606801</v>
      </c>
      <c r="C279" s="55">
        <v>0.015552753257250944</v>
      </c>
      <c r="D279" s="54">
        <v>0.012991975544516622</v>
      </c>
      <c r="E279" s="55">
        <v>0</v>
      </c>
      <c r="F279" s="54">
        <v>0.014138326327856323</v>
      </c>
      <c r="G279" s="55">
        <v>0</v>
      </c>
      <c r="H279" s="54">
        <v>0</v>
      </c>
      <c r="I279" s="55">
        <v>0</v>
      </c>
      <c r="J279" s="55"/>
      <c r="K279" s="54">
        <v>12.082026175009553</v>
      </c>
      <c r="L279" s="55">
        <v>10.246847414880202</v>
      </c>
      <c r="M279" s="54">
        <v>6.835363556973634</v>
      </c>
      <c r="N279" s="55">
        <v>6.693043295460278</v>
      </c>
      <c r="O279" s="54">
        <v>2.0686736903324414</v>
      </c>
      <c r="P279" s="55">
        <v>2.4622740646910466</v>
      </c>
      <c r="Q279" s="54">
        <v>3.9781445038975924</v>
      </c>
      <c r="R279" s="55">
        <v>7.381462799495586</v>
      </c>
      <c r="S279" s="54">
        <v>1.283809159889186</v>
      </c>
      <c r="T279" s="55">
        <v>2.5894283312736444</v>
      </c>
      <c r="U279" s="54">
        <v>0.8231833524264425</v>
      </c>
      <c r="V279" s="55">
        <v>3.0381462799495584</v>
      </c>
      <c r="W279" s="54">
        <v>5.220467137944211</v>
      </c>
      <c r="X279" s="56">
        <v>6.589428331273644</v>
      </c>
      <c r="Z279" s="38" t="e">
        <f>SUM(#REF!)</f>
        <v>#REF!</v>
      </c>
      <c r="AA279" s="26" t="e">
        <f>SUM(#REF!)</f>
        <v>#REF!</v>
      </c>
      <c r="AB279" s="26" t="e">
        <f>Z279/#REF!*100</f>
        <v>#REF!</v>
      </c>
      <c r="AC279" s="26" t="e">
        <f>AA279/#REF!*100</f>
        <v>#REF!</v>
      </c>
      <c r="AD279" s="26" t="e">
        <f t="shared" si="19"/>
        <v>#REF!</v>
      </c>
      <c r="AE279" s="26" t="e">
        <f t="shared" si="20"/>
        <v>#REF!</v>
      </c>
      <c r="AF279" s="26"/>
      <c r="AG279" s="26" t="e">
        <f>#REF!/SUM(#REF!)*100</f>
        <v>#REF!</v>
      </c>
      <c r="AH279" s="26" t="e">
        <f>#REF!/SUM(#REF!)*100</f>
        <v>#REF!</v>
      </c>
      <c r="AI279" s="26" t="e">
        <f>#REF!/SUM(#REF!)*100</f>
        <v>#REF!</v>
      </c>
      <c r="AJ279" s="26" t="e">
        <f>#REF!/SUM(#REF!)*100</f>
        <v>#REF!</v>
      </c>
      <c r="AK279" s="2"/>
      <c r="AL279" s="26" t="e">
        <f>L279/#REF!*100</f>
        <v>#REF!</v>
      </c>
      <c r="AM279" s="26" t="e">
        <f>N279/#REF!*100</f>
        <v>#REF!</v>
      </c>
      <c r="AN279" s="26" t="e">
        <f>P279/#REF!*100</f>
        <v>#REF!</v>
      </c>
      <c r="AO279" s="26" t="e">
        <f>R279/#REF!*100</f>
        <v>#REF!</v>
      </c>
      <c r="AP279" s="26" t="e">
        <f>T279/#REF!*100</f>
        <v>#REF!</v>
      </c>
      <c r="AQ279" s="26" t="e">
        <f>V279/#REF!*100</f>
        <v>#REF!</v>
      </c>
      <c r="AR279" s="26" t="e">
        <f>X279/#REF!*100</f>
        <v>#REF!</v>
      </c>
      <c r="AS279" s="26" t="e">
        <f>K279/#REF!*100</f>
        <v>#REF!</v>
      </c>
      <c r="AT279" s="26" t="e">
        <f>M279/#REF!*100</f>
        <v>#REF!</v>
      </c>
      <c r="AU279" s="26" t="e">
        <f>O279/#REF!*100</f>
        <v>#REF!</v>
      </c>
      <c r="AV279" s="26" t="e">
        <f>Q279/#REF!*100</f>
        <v>#REF!</v>
      </c>
      <c r="AW279" s="26" t="e">
        <f>S279/#REF!*100</f>
        <v>#REF!</v>
      </c>
      <c r="AX279" s="26" t="e">
        <f>U279/#REF!*100</f>
        <v>#REF!</v>
      </c>
      <c r="AY279" s="26" t="e">
        <f>W279/#REF!*100</f>
        <v>#REF!</v>
      </c>
      <c r="AZ279" s="2"/>
      <c r="BA279" s="26" t="e">
        <f>C279/#REF!*100</f>
        <v>#REF!</v>
      </c>
      <c r="BB279" s="26" t="e">
        <f>E279/#REF!*100</f>
        <v>#REF!</v>
      </c>
      <c r="BC279" s="26" t="e">
        <f>G279/#REF!*100</f>
        <v>#REF!</v>
      </c>
      <c r="BD279" s="26" t="e">
        <f>I279/#REF!*100</f>
        <v>#REF!</v>
      </c>
      <c r="BE279" s="26" t="e">
        <f>B279/#REF!*100</f>
        <v>#REF!</v>
      </c>
      <c r="BF279" s="26" t="e">
        <f>D279/#REF!*100</f>
        <v>#REF!</v>
      </c>
      <c r="BG279" s="26" t="e">
        <f>F279/#REF!*100</f>
        <v>#REF!</v>
      </c>
      <c r="BH279" s="26" t="e">
        <f>H279/#REF!*100</f>
        <v>#REF!</v>
      </c>
      <c r="BJ279" s="2" t="str">
        <f t="shared" si="21"/>
        <v>42608</v>
      </c>
      <c r="CA279" s="64">
        <v>28.3</v>
      </c>
      <c r="CB279" s="65">
        <v>32.8</v>
      </c>
      <c r="CC279" s="65">
        <v>24</v>
      </c>
      <c r="CD279" s="65">
        <v>0</v>
      </c>
      <c r="CE279" s="65">
        <v>10.2</v>
      </c>
      <c r="CF279" s="66">
        <v>76</v>
      </c>
    </row>
    <row r="280" spans="1:84" s="21" customFormat="1" ht="12.75">
      <c r="A280" s="53">
        <v>42611</v>
      </c>
      <c r="B280" s="54">
        <v>0.09759266335498663</v>
      </c>
      <c r="C280" s="55">
        <v>0.025220680958385876</v>
      </c>
      <c r="D280" s="54">
        <v>0.014138326327856323</v>
      </c>
      <c r="E280" s="55">
        <v>0</v>
      </c>
      <c r="F280" s="54">
        <v>0.0038211692777990066</v>
      </c>
      <c r="G280" s="55">
        <v>0</v>
      </c>
      <c r="H280" s="54">
        <v>0</v>
      </c>
      <c r="I280" s="55">
        <v>0</v>
      </c>
      <c r="J280" s="55"/>
      <c r="K280" s="54">
        <v>12.456317894000764</v>
      </c>
      <c r="L280" s="55">
        <v>9.875809163556116</v>
      </c>
      <c r="M280" s="54">
        <v>6.550250236950707</v>
      </c>
      <c r="N280" s="55">
        <v>4.479319041614123</v>
      </c>
      <c r="O280" s="54">
        <v>1.9535846207107377</v>
      </c>
      <c r="P280" s="55">
        <v>1.892875157629256</v>
      </c>
      <c r="Q280" s="54">
        <v>2.990059025487199</v>
      </c>
      <c r="R280" s="55">
        <v>4.417717528373266</v>
      </c>
      <c r="S280" s="54">
        <v>0.9804610877607949</v>
      </c>
      <c r="T280" s="55">
        <v>1.6857923496847416</v>
      </c>
      <c r="U280" s="54">
        <v>0.5424134282002292</v>
      </c>
      <c r="V280" s="55">
        <v>1.5157208911727618</v>
      </c>
      <c r="W280" s="54">
        <v>4.767079696178831</v>
      </c>
      <c r="X280" s="56">
        <v>3.94344262295082</v>
      </c>
      <c r="Z280" s="38" t="e">
        <f>SUM(#REF!)</f>
        <v>#REF!</v>
      </c>
      <c r="AA280" s="26" t="e">
        <f>SUM(#REF!)</f>
        <v>#REF!</v>
      </c>
      <c r="AB280" s="26" t="e">
        <f>Z280/#REF!*100</f>
        <v>#REF!</v>
      </c>
      <c r="AC280" s="26" t="e">
        <f>AA280/#REF!*100</f>
        <v>#REF!</v>
      </c>
      <c r="AD280" s="26" t="e">
        <f t="shared" si="19"/>
        <v>#REF!</v>
      </c>
      <c r="AE280" s="26" t="e">
        <f t="shared" si="20"/>
        <v>#REF!</v>
      </c>
      <c r="AF280" s="26"/>
      <c r="AG280" s="26" t="e">
        <f>#REF!/SUM(#REF!)*100</f>
        <v>#REF!</v>
      </c>
      <c r="AH280" s="26" t="e">
        <f>#REF!/SUM(#REF!)*100</f>
        <v>#REF!</v>
      </c>
      <c r="AI280" s="26" t="e">
        <f>#REF!/SUM(#REF!)*100</f>
        <v>#REF!</v>
      </c>
      <c r="AJ280" s="26" t="e">
        <f>#REF!/SUM(#REF!)*100</f>
        <v>#REF!</v>
      </c>
      <c r="AK280" s="2"/>
      <c r="AL280" s="26" t="e">
        <f>L280/#REF!*100</f>
        <v>#REF!</v>
      </c>
      <c r="AM280" s="26" t="e">
        <f>N280/#REF!*100</f>
        <v>#REF!</v>
      </c>
      <c r="AN280" s="26" t="e">
        <f>P280/#REF!*100</f>
        <v>#REF!</v>
      </c>
      <c r="AO280" s="26" t="e">
        <f>R280/#REF!*100</f>
        <v>#REF!</v>
      </c>
      <c r="AP280" s="26" t="e">
        <f>T280/#REF!*100</f>
        <v>#REF!</v>
      </c>
      <c r="AQ280" s="26" t="e">
        <f>V280/#REF!*100</f>
        <v>#REF!</v>
      </c>
      <c r="AR280" s="26" t="e">
        <f>X280/#REF!*100</f>
        <v>#REF!</v>
      </c>
      <c r="AS280" s="26" t="e">
        <f>K280/#REF!*100</f>
        <v>#REF!</v>
      </c>
      <c r="AT280" s="26" t="e">
        <f>M280/#REF!*100</f>
        <v>#REF!</v>
      </c>
      <c r="AU280" s="26" t="e">
        <f>O280/#REF!*100</f>
        <v>#REF!</v>
      </c>
      <c r="AV280" s="26" t="e">
        <f>Q280/#REF!*100</f>
        <v>#REF!</v>
      </c>
      <c r="AW280" s="26" t="e">
        <f>S280/#REF!*100</f>
        <v>#REF!</v>
      </c>
      <c r="AX280" s="26" t="e">
        <f>U280/#REF!*100</f>
        <v>#REF!</v>
      </c>
      <c r="AY280" s="26" t="e">
        <f>W280/#REF!*100</f>
        <v>#REF!</v>
      </c>
      <c r="AZ280" s="2"/>
      <c r="BA280" s="26" t="e">
        <f>C280/#REF!*100</f>
        <v>#REF!</v>
      </c>
      <c r="BB280" s="26" t="e">
        <f>E280/#REF!*100</f>
        <v>#REF!</v>
      </c>
      <c r="BC280" s="26" t="e">
        <f>G280/#REF!*100</f>
        <v>#REF!</v>
      </c>
      <c r="BD280" s="26" t="e">
        <f>I280/#REF!*100</f>
        <v>#REF!</v>
      </c>
      <c r="BE280" s="26" t="e">
        <f>B280/#REF!*100</f>
        <v>#REF!</v>
      </c>
      <c r="BF280" s="26" t="e">
        <f>D280/#REF!*100</f>
        <v>#REF!</v>
      </c>
      <c r="BG280" s="26" t="e">
        <f>F280/#REF!*100</f>
        <v>#REF!</v>
      </c>
      <c r="BH280" s="26" t="e">
        <f>H280/#REF!*100</f>
        <v>#REF!</v>
      </c>
      <c r="BJ280" s="2" t="str">
        <f t="shared" si="21"/>
        <v>42611</v>
      </c>
      <c r="CA280" s="64">
        <v>25.6</v>
      </c>
      <c r="CB280" s="65">
        <v>30.1</v>
      </c>
      <c r="CC280" s="65">
        <v>22.1</v>
      </c>
      <c r="CD280" s="65">
        <v>16</v>
      </c>
      <c r="CE280" s="65">
        <v>2.6</v>
      </c>
      <c r="CF280" s="66">
        <v>92</v>
      </c>
    </row>
    <row r="281" spans="1:84" s="21" customFormat="1" ht="12.75">
      <c r="A281" s="53">
        <v>42612</v>
      </c>
      <c r="B281" s="54">
        <v>0.11555215896064194</v>
      </c>
      <c r="C281" s="55">
        <v>0.025220680958385876</v>
      </c>
      <c r="D281" s="54">
        <v>0.016431027894535728</v>
      </c>
      <c r="E281" s="55">
        <v>0</v>
      </c>
      <c r="F281" s="54">
        <v>0.0011463507833397019</v>
      </c>
      <c r="G281" s="55">
        <v>0</v>
      </c>
      <c r="H281" s="54">
        <v>0</v>
      </c>
      <c r="I281" s="55">
        <v>0</v>
      </c>
      <c r="J281" s="55"/>
      <c r="K281" s="54">
        <v>12.566781529193733</v>
      </c>
      <c r="L281" s="55">
        <v>10.106578394703657</v>
      </c>
      <c r="M281" s="54">
        <v>6.197842900305694</v>
      </c>
      <c r="N281" s="55">
        <v>4.039113072761665</v>
      </c>
      <c r="O281" s="54">
        <v>1.9720058409247232</v>
      </c>
      <c r="P281" s="55">
        <v>1.8425388818411097</v>
      </c>
      <c r="Q281" s="54">
        <v>3.0498603246847535</v>
      </c>
      <c r="R281" s="55">
        <v>4.355296343001261</v>
      </c>
      <c r="S281" s="54">
        <v>1.0291491529728698</v>
      </c>
      <c r="T281" s="55">
        <v>1.4348465741488021</v>
      </c>
      <c r="U281" s="54">
        <v>0.5256162048910967</v>
      </c>
      <c r="V281" s="55">
        <v>1.6762925598991172</v>
      </c>
      <c r="W281" s="54">
        <v>4.457517220061138</v>
      </c>
      <c r="X281" s="56">
        <v>3.652564102522068</v>
      </c>
      <c r="Z281" s="38" t="e">
        <f>SUM(#REF!)</f>
        <v>#REF!</v>
      </c>
      <c r="AA281" s="26" t="e">
        <f>SUM(#REF!)</f>
        <v>#REF!</v>
      </c>
      <c r="AB281" s="26" t="e">
        <f>Z281/#REF!*100</f>
        <v>#REF!</v>
      </c>
      <c r="AC281" s="26" t="e">
        <f>AA281/#REF!*100</f>
        <v>#REF!</v>
      </c>
      <c r="AD281" s="26" t="e">
        <f t="shared" si="19"/>
        <v>#REF!</v>
      </c>
      <c r="AE281" s="26" t="e">
        <f t="shared" si="20"/>
        <v>#REF!</v>
      </c>
      <c r="AF281" s="26"/>
      <c r="AG281" s="26" t="e">
        <f>#REF!/SUM(#REF!)*100</f>
        <v>#REF!</v>
      </c>
      <c r="AH281" s="26" t="e">
        <f>#REF!/SUM(#REF!)*100</f>
        <v>#REF!</v>
      </c>
      <c r="AI281" s="26" t="e">
        <f>#REF!/SUM(#REF!)*100</f>
        <v>#REF!</v>
      </c>
      <c r="AJ281" s="26" t="e">
        <f>#REF!/SUM(#REF!)*100</f>
        <v>#REF!</v>
      </c>
      <c r="AK281" s="2"/>
      <c r="AL281" s="26" t="e">
        <f>L281/#REF!*100</f>
        <v>#REF!</v>
      </c>
      <c r="AM281" s="26" t="e">
        <f>N281/#REF!*100</f>
        <v>#REF!</v>
      </c>
      <c r="AN281" s="26" t="e">
        <f>P281/#REF!*100</f>
        <v>#REF!</v>
      </c>
      <c r="AO281" s="26" t="e">
        <f>R281/#REF!*100</f>
        <v>#REF!</v>
      </c>
      <c r="AP281" s="26" t="e">
        <f>T281/#REF!*100</f>
        <v>#REF!</v>
      </c>
      <c r="AQ281" s="26" t="e">
        <f>V281/#REF!*100</f>
        <v>#REF!</v>
      </c>
      <c r="AR281" s="26" t="e">
        <f>X281/#REF!*100</f>
        <v>#REF!</v>
      </c>
      <c r="AS281" s="26" t="e">
        <f>K281/#REF!*100</f>
        <v>#REF!</v>
      </c>
      <c r="AT281" s="26" t="e">
        <f>M281/#REF!*100</f>
        <v>#REF!</v>
      </c>
      <c r="AU281" s="26" t="e">
        <f>O281/#REF!*100</f>
        <v>#REF!</v>
      </c>
      <c r="AV281" s="26" t="e">
        <f>Q281/#REF!*100</f>
        <v>#REF!</v>
      </c>
      <c r="AW281" s="26" t="e">
        <f>S281/#REF!*100</f>
        <v>#REF!</v>
      </c>
      <c r="AX281" s="26" t="e">
        <f>U281/#REF!*100</f>
        <v>#REF!</v>
      </c>
      <c r="AY281" s="26" t="e">
        <f>W281/#REF!*100</f>
        <v>#REF!</v>
      </c>
      <c r="AZ281" s="2"/>
      <c r="BA281" s="26" t="e">
        <f>C281/#REF!*100</f>
        <v>#REF!</v>
      </c>
      <c r="BB281" s="26" t="e">
        <f>E281/#REF!*100</f>
        <v>#REF!</v>
      </c>
      <c r="BC281" s="26" t="e">
        <f>G281/#REF!*100</f>
        <v>#REF!</v>
      </c>
      <c r="BD281" s="26" t="e">
        <f>I281/#REF!*100</f>
        <v>#REF!</v>
      </c>
      <c r="BE281" s="26" t="e">
        <f>B281/#REF!*100</f>
        <v>#REF!</v>
      </c>
      <c r="BF281" s="26" t="e">
        <f>D281/#REF!*100</f>
        <v>#REF!</v>
      </c>
      <c r="BG281" s="26" t="e">
        <f>F281/#REF!*100</f>
        <v>#REF!</v>
      </c>
      <c r="BH281" s="26" t="e">
        <f>H281/#REF!*100</f>
        <v>#REF!</v>
      </c>
      <c r="BJ281" s="2" t="str">
        <f t="shared" si="21"/>
        <v>42612</v>
      </c>
      <c r="CA281" s="64">
        <v>25.1</v>
      </c>
      <c r="CB281" s="65">
        <v>28.1</v>
      </c>
      <c r="CC281" s="65">
        <v>22.5</v>
      </c>
      <c r="CD281" s="65">
        <v>40.5</v>
      </c>
      <c r="CE281" s="65">
        <v>0.6</v>
      </c>
      <c r="CF281" s="66">
        <v>88</v>
      </c>
    </row>
    <row r="282" spans="1:84" s="21" customFormat="1" ht="12.75">
      <c r="A282" s="53">
        <v>42613</v>
      </c>
      <c r="B282" s="54">
        <v>0.08432046873022545</v>
      </c>
      <c r="C282" s="55">
        <v>0.013451029844892812</v>
      </c>
      <c r="D282" s="54">
        <v>0.014138326327856323</v>
      </c>
      <c r="E282" s="55">
        <v>0</v>
      </c>
      <c r="F282" s="54">
        <v>0.0007642338555598013</v>
      </c>
      <c r="G282" s="55">
        <v>0</v>
      </c>
      <c r="H282" s="54">
        <v>0</v>
      </c>
      <c r="I282" s="55">
        <v>0</v>
      </c>
      <c r="J282" s="55"/>
      <c r="K282" s="54">
        <v>12.465832605502484</v>
      </c>
      <c r="L282" s="55">
        <v>10.50979403114754</v>
      </c>
      <c r="M282" s="54">
        <v>6.575691945930455</v>
      </c>
      <c r="N282" s="55">
        <v>5.525031525851198</v>
      </c>
      <c r="O282" s="54">
        <v>1.9841262259457395</v>
      </c>
      <c r="P282" s="55">
        <v>2.3178436317780577</v>
      </c>
      <c r="Q282" s="54">
        <v>3.526792289682843</v>
      </c>
      <c r="R282" s="55">
        <v>5.834699453593947</v>
      </c>
      <c r="S282" s="54">
        <v>1.201671306656477</v>
      </c>
      <c r="T282" s="55">
        <v>2.1443883984867593</v>
      </c>
      <c r="U282" s="54">
        <v>0.674517163813527</v>
      </c>
      <c r="V282" s="55">
        <v>2.14403110554855</v>
      </c>
      <c r="W282" s="54">
        <v>4.823759009094383</v>
      </c>
      <c r="X282" s="56">
        <v>5.093295502269862</v>
      </c>
      <c r="Z282" s="38" t="e">
        <f>SUM(#REF!)</f>
        <v>#REF!</v>
      </c>
      <c r="AA282" s="26" t="e">
        <f>SUM(#REF!)</f>
        <v>#REF!</v>
      </c>
      <c r="AB282" s="26" t="e">
        <f>Z282/#REF!*100</f>
        <v>#REF!</v>
      </c>
      <c r="AC282" s="26" t="e">
        <f>AA282/#REF!*100</f>
        <v>#REF!</v>
      </c>
      <c r="AD282" s="26" t="e">
        <f t="shared" si="19"/>
        <v>#REF!</v>
      </c>
      <c r="AE282" s="26" t="e">
        <f t="shared" si="20"/>
        <v>#REF!</v>
      </c>
      <c r="AF282" s="26"/>
      <c r="AG282" s="26" t="e">
        <f>#REF!/SUM(#REF!)*100</f>
        <v>#REF!</v>
      </c>
      <c r="AH282" s="26" t="e">
        <f>#REF!/SUM(#REF!)*100</f>
        <v>#REF!</v>
      </c>
      <c r="AI282" s="26" t="e">
        <f>#REF!/SUM(#REF!)*100</f>
        <v>#REF!</v>
      </c>
      <c r="AJ282" s="26" t="e">
        <f>#REF!/SUM(#REF!)*100</f>
        <v>#REF!</v>
      </c>
      <c r="AK282" s="2"/>
      <c r="AL282" s="26" t="e">
        <f>L282/#REF!*100</f>
        <v>#REF!</v>
      </c>
      <c r="AM282" s="26" t="e">
        <f>N282/#REF!*100</f>
        <v>#REF!</v>
      </c>
      <c r="AN282" s="26" t="e">
        <f>P282/#REF!*100</f>
        <v>#REF!</v>
      </c>
      <c r="AO282" s="26" t="e">
        <f>R282/#REF!*100</f>
        <v>#REF!</v>
      </c>
      <c r="AP282" s="26" t="e">
        <f>T282/#REF!*100</f>
        <v>#REF!</v>
      </c>
      <c r="AQ282" s="26" t="e">
        <f>V282/#REF!*100</f>
        <v>#REF!</v>
      </c>
      <c r="AR282" s="26" t="e">
        <f>X282/#REF!*100</f>
        <v>#REF!</v>
      </c>
      <c r="AS282" s="26" t="e">
        <f>K282/#REF!*100</f>
        <v>#REF!</v>
      </c>
      <c r="AT282" s="26" t="e">
        <f>M282/#REF!*100</f>
        <v>#REF!</v>
      </c>
      <c r="AU282" s="26" t="e">
        <f>O282/#REF!*100</f>
        <v>#REF!</v>
      </c>
      <c r="AV282" s="26" t="e">
        <f>Q282/#REF!*100</f>
        <v>#REF!</v>
      </c>
      <c r="AW282" s="26" t="e">
        <f>S282/#REF!*100</f>
        <v>#REF!</v>
      </c>
      <c r="AX282" s="26" t="e">
        <f>U282/#REF!*100</f>
        <v>#REF!</v>
      </c>
      <c r="AY282" s="26" t="e">
        <f>W282/#REF!*100</f>
        <v>#REF!</v>
      </c>
      <c r="AZ282" s="2"/>
      <c r="BA282" s="26" t="e">
        <f>C282/#REF!*100</f>
        <v>#REF!</v>
      </c>
      <c r="BB282" s="26" t="e">
        <f>E282/#REF!*100</f>
        <v>#REF!</v>
      </c>
      <c r="BC282" s="26" t="e">
        <f>G282/#REF!*100</f>
        <v>#REF!</v>
      </c>
      <c r="BD282" s="26" t="e">
        <f>I282/#REF!*100</f>
        <v>#REF!</v>
      </c>
      <c r="BE282" s="26" t="e">
        <f>B282/#REF!*100</f>
        <v>#REF!</v>
      </c>
      <c r="BF282" s="26" t="e">
        <f>D282/#REF!*100</f>
        <v>#REF!</v>
      </c>
      <c r="BG282" s="26" t="e">
        <f>F282/#REF!*100</f>
        <v>#REF!</v>
      </c>
      <c r="BH282" s="26" t="e">
        <f>H282/#REF!*100</f>
        <v>#REF!</v>
      </c>
      <c r="BJ282" s="2" t="str">
        <f t="shared" si="21"/>
        <v>42613</v>
      </c>
      <c r="CA282" s="64">
        <v>26.8</v>
      </c>
      <c r="CB282" s="65">
        <v>31.1</v>
      </c>
      <c r="CC282" s="65">
        <v>22.5</v>
      </c>
      <c r="CD282" s="65">
        <v>0</v>
      </c>
      <c r="CE282" s="65">
        <v>11.3</v>
      </c>
      <c r="CF282" s="66">
        <v>62</v>
      </c>
    </row>
    <row r="283" spans="1:84" s="21" customFormat="1" ht="12.75">
      <c r="A283" s="53">
        <v>42614</v>
      </c>
      <c r="B283" s="54">
        <v>0.07337292749331847</v>
      </c>
      <c r="C283" s="55">
        <v>0.01607445008502538</v>
      </c>
      <c r="D283" s="54">
        <v>0.012249443207126948</v>
      </c>
      <c r="E283" s="55">
        <v>0</v>
      </c>
      <c r="F283" s="54">
        <v>0</v>
      </c>
      <c r="G283" s="55">
        <v>0</v>
      </c>
      <c r="H283" s="54">
        <v>0</v>
      </c>
      <c r="I283" s="55">
        <v>0</v>
      </c>
      <c r="J283" s="55"/>
      <c r="K283" s="54">
        <v>12.401120656124721</v>
      </c>
      <c r="L283" s="55">
        <v>10.73278341751269</v>
      </c>
      <c r="M283" s="54">
        <v>6.730074367594654</v>
      </c>
      <c r="N283" s="55">
        <v>5.668591370558376</v>
      </c>
      <c r="O283" s="54">
        <v>2.015618923904974</v>
      </c>
      <c r="P283" s="55">
        <v>2.3378384095177664</v>
      </c>
      <c r="Q283" s="54">
        <v>3.684451097030438</v>
      </c>
      <c r="R283" s="55">
        <v>6.6318739428934</v>
      </c>
      <c r="S283" s="54">
        <v>1.2520548308426134</v>
      </c>
      <c r="T283" s="55">
        <v>2.350253807106599</v>
      </c>
      <c r="U283" s="54">
        <v>0.6891920718634001</v>
      </c>
      <c r="V283" s="55">
        <v>2.4089043993654826</v>
      </c>
      <c r="W283" s="54">
        <v>5.006871731959911</v>
      </c>
      <c r="X283" s="56">
        <v>5.465080372208122</v>
      </c>
      <c r="Z283" s="38" t="e">
        <f>SUM(#REF!)</f>
        <v>#REF!</v>
      </c>
      <c r="AA283" s="26" t="e">
        <f>SUM(#REF!)</f>
        <v>#REF!</v>
      </c>
      <c r="AB283" s="26" t="e">
        <f>Z283/#REF!*100</f>
        <v>#REF!</v>
      </c>
      <c r="AC283" s="26" t="e">
        <f>AA283/#REF!*100</f>
        <v>#REF!</v>
      </c>
      <c r="AD283" s="26" t="e">
        <f t="shared" si="19"/>
        <v>#REF!</v>
      </c>
      <c r="AE283" s="26" t="e">
        <f t="shared" si="20"/>
        <v>#REF!</v>
      </c>
      <c r="AF283" s="26"/>
      <c r="AG283" s="26" t="e">
        <f>#REF!/SUM(#REF!)*100</f>
        <v>#REF!</v>
      </c>
      <c r="AH283" s="26" t="e">
        <f>#REF!/SUM(#REF!)*100</f>
        <v>#REF!</v>
      </c>
      <c r="AI283" s="26" t="e">
        <f>#REF!/SUM(#REF!)*100</f>
        <v>#REF!</v>
      </c>
      <c r="AJ283" s="26" t="e">
        <f>#REF!/SUM(#REF!)*100</f>
        <v>#REF!</v>
      </c>
      <c r="AK283" s="2"/>
      <c r="AL283" s="26" t="e">
        <f>L283/#REF!*100</f>
        <v>#REF!</v>
      </c>
      <c r="AM283" s="26" t="e">
        <f>N283/#REF!*100</f>
        <v>#REF!</v>
      </c>
      <c r="AN283" s="26" t="e">
        <f>P283/#REF!*100</f>
        <v>#REF!</v>
      </c>
      <c r="AO283" s="26" t="e">
        <f>R283/#REF!*100</f>
        <v>#REF!</v>
      </c>
      <c r="AP283" s="26" t="e">
        <f>T283/#REF!*100</f>
        <v>#REF!</v>
      </c>
      <c r="AQ283" s="26" t="e">
        <f>V283/#REF!*100</f>
        <v>#REF!</v>
      </c>
      <c r="AR283" s="26" t="e">
        <f>X283/#REF!*100</f>
        <v>#REF!</v>
      </c>
      <c r="AS283" s="26" t="e">
        <f>K283/#REF!*100</f>
        <v>#REF!</v>
      </c>
      <c r="AT283" s="26" t="e">
        <f>M283/#REF!*100</f>
        <v>#REF!</v>
      </c>
      <c r="AU283" s="26" t="e">
        <f>O283/#REF!*100</f>
        <v>#REF!</v>
      </c>
      <c r="AV283" s="26" t="e">
        <f>Q283/#REF!*100</f>
        <v>#REF!</v>
      </c>
      <c r="AW283" s="26" t="e">
        <f>S283/#REF!*100</f>
        <v>#REF!</v>
      </c>
      <c r="AX283" s="26" t="e">
        <f>U283/#REF!*100</f>
        <v>#REF!</v>
      </c>
      <c r="AY283" s="26" t="e">
        <f>W283/#REF!*100</f>
        <v>#REF!</v>
      </c>
      <c r="AZ283" s="2"/>
      <c r="BA283" s="26" t="e">
        <f>C283/#REF!*100</f>
        <v>#REF!</v>
      </c>
      <c r="BB283" s="26" t="e">
        <f>E283/#REF!*100</f>
        <v>#REF!</v>
      </c>
      <c r="BC283" s="26" t="e">
        <f>G283/#REF!*100</f>
        <v>#REF!</v>
      </c>
      <c r="BD283" s="26" t="e">
        <f>I283/#REF!*100</f>
        <v>#REF!</v>
      </c>
      <c r="BE283" s="26" t="e">
        <f>B283/#REF!*100</f>
        <v>#REF!</v>
      </c>
      <c r="BF283" s="26" t="e">
        <f>D283/#REF!*100</f>
        <v>#REF!</v>
      </c>
      <c r="BG283" s="26" t="e">
        <f>F283/#REF!*100</f>
        <v>#REF!</v>
      </c>
      <c r="BH283" s="26" t="e">
        <f>H283/#REF!*100</f>
        <v>#REF!</v>
      </c>
      <c r="BJ283" s="2" t="str">
        <f t="shared" si="21"/>
        <v>42614</v>
      </c>
      <c r="CA283" s="64">
        <v>27</v>
      </c>
      <c r="CB283" s="65">
        <v>32.5</v>
      </c>
      <c r="CC283" s="65">
        <v>22</v>
      </c>
      <c r="CD283" s="65">
        <v>0</v>
      </c>
      <c r="CE283" s="65">
        <v>10.1</v>
      </c>
      <c r="CF283" s="66">
        <v>68</v>
      </c>
    </row>
    <row r="284" spans="1:84" s="21" customFormat="1" ht="12.75">
      <c r="A284" s="53">
        <v>42615</v>
      </c>
      <c r="B284" s="54">
        <v>0.08818800247384044</v>
      </c>
      <c r="C284" s="55">
        <v>0.017365523083862768</v>
      </c>
      <c r="D284" s="54">
        <v>0.008534322820037106</v>
      </c>
      <c r="E284" s="55">
        <v>0.0012706480304955528</v>
      </c>
      <c r="F284" s="54">
        <v>0.0007421150278293135</v>
      </c>
      <c r="G284" s="55">
        <v>0</v>
      </c>
      <c r="H284" s="54">
        <v>0</v>
      </c>
      <c r="I284" s="55">
        <v>0</v>
      </c>
      <c r="J284" s="55"/>
      <c r="K284" s="54">
        <v>12.2825390935436</v>
      </c>
      <c r="L284" s="55">
        <v>10.262833545108005</v>
      </c>
      <c r="M284" s="54">
        <v>6.640121517328386</v>
      </c>
      <c r="N284" s="55">
        <v>5.548729351969505</v>
      </c>
      <c r="O284" s="54">
        <v>1.9174869688311689</v>
      </c>
      <c r="P284" s="55">
        <v>2.1397289284625156</v>
      </c>
      <c r="Q284" s="54">
        <v>3.569163996178107</v>
      </c>
      <c r="R284" s="55">
        <v>5.943667937357052</v>
      </c>
      <c r="S284" s="54">
        <v>1.205821185617811</v>
      </c>
      <c r="T284" s="55">
        <v>2.3570520965692503</v>
      </c>
      <c r="U284" s="54">
        <v>0.6485661679035251</v>
      </c>
      <c r="V284" s="55">
        <v>2.339855993265566</v>
      </c>
      <c r="W284" s="54">
        <v>4.910019637142858</v>
      </c>
      <c r="X284" s="56">
        <v>5.255061414612452</v>
      </c>
      <c r="Z284" s="38" t="e">
        <f>SUM(#REF!)</f>
        <v>#REF!</v>
      </c>
      <c r="AA284" s="26" t="e">
        <f>SUM(#REF!)</f>
        <v>#REF!</v>
      </c>
      <c r="AB284" s="26" t="e">
        <f>Z284/#REF!*100</f>
        <v>#REF!</v>
      </c>
      <c r="AC284" s="26" t="e">
        <f>AA284/#REF!*100</f>
        <v>#REF!</v>
      </c>
      <c r="AD284" s="26" t="e">
        <f t="shared" si="19"/>
        <v>#REF!</v>
      </c>
      <c r="AE284" s="26" t="e">
        <f t="shared" si="20"/>
        <v>#REF!</v>
      </c>
      <c r="AF284" s="26"/>
      <c r="AG284" s="26" t="e">
        <f>#REF!/SUM(#REF!)*100</f>
        <v>#REF!</v>
      </c>
      <c r="AH284" s="26" t="e">
        <f>#REF!/SUM(#REF!)*100</f>
        <v>#REF!</v>
      </c>
      <c r="AI284" s="26" t="e">
        <f>#REF!/SUM(#REF!)*100</f>
        <v>#REF!</v>
      </c>
      <c r="AJ284" s="26" t="e">
        <f>#REF!/SUM(#REF!)*100</f>
        <v>#REF!</v>
      </c>
      <c r="AK284" s="2"/>
      <c r="AL284" s="26" t="e">
        <f>L284/#REF!*100</f>
        <v>#REF!</v>
      </c>
      <c r="AM284" s="26" t="e">
        <f>N284/#REF!*100</f>
        <v>#REF!</v>
      </c>
      <c r="AN284" s="26" t="e">
        <f>P284/#REF!*100</f>
        <v>#REF!</v>
      </c>
      <c r="AO284" s="26" t="e">
        <f>R284/#REF!*100</f>
        <v>#REF!</v>
      </c>
      <c r="AP284" s="26" t="e">
        <f>T284/#REF!*100</f>
        <v>#REF!</v>
      </c>
      <c r="AQ284" s="26" t="e">
        <f>V284/#REF!*100</f>
        <v>#REF!</v>
      </c>
      <c r="AR284" s="26" t="e">
        <f>X284/#REF!*100</f>
        <v>#REF!</v>
      </c>
      <c r="AS284" s="26" t="e">
        <f>K284/#REF!*100</f>
        <v>#REF!</v>
      </c>
      <c r="AT284" s="26" t="e">
        <f>M284/#REF!*100</f>
        <v>#REF!</v>
      </c>
      <c r="AU284" s="26" t="e">
        <f>O284/#REF!*100</f>
        <v>#REF!</v>
      </c>
      <c r="AV284" s="26" t="e">
        <f>Q284/#REF!*100</f>
        <v>#REF!</v>
      </c>
      <c r="AW284" s="26" t="e">
        <f>S284/#REF!*100</f>
        <v>#REF!</v>
      </c>
      <c r="AX284" s="26" t="e">
        <f>U284/#REF!*100</f>
        <v>#REF!</v>
      </c>
      <c r="AY284" s="26" t="e">
        <f>W284/#REF!*100</f>
        <v>#REF!</v>
      </c>
      <c r="AZ284" s="2"/>
      <c r="BA284" s="26" t="e">
        <f>C284/#REF!*100</f>
        <v>#REF!</v>
      </c>
      <c r="BB284" s="26" t="e">
        <f>E284/#REF!*100</f>
        <v>#REF!</v>
      </c>
      <c r="BC284" s="26" t="e">
        <f>G284/#REF!*100</f>
        <v>#REF!</v>
      </c>
      <c r="BD284" s="26" t="e">
        <f>I284/#REF!*100</f>
        <v>#REF!</v>
      </c>
      <c r="BE284" s="26" t="e">
        <f>B284/#REF!*100</f>
        <v>#REF!</v>
      </c>
      <c r="BF284" s="26" t="e">
        <f>D284/#REF!*100</f>
        <v>#REF!</v>
      </c>
      <c r="BG284" s="26" t="e">
        <f>F284/#REF!*100</f>
        <v>#REF!</v>
      </c>
      <c r="BH284" s="26" t="e">
        <f>H284/#REF!*100</f>
        <v>#REF!</v>
      </c>
      <c r="BJ284" s="2" t="str">
        <f t="shared" si="21"/>
        <v>42615</v>
      </c>
      <c r="CA284" s="64">
        <v>26.7</v>
      </c>
      <c r="CB284" s="65">
        <v>29.8</v>
      </c>
      <c r="CC284" s="65">
        <v>23</v>
      </c>
      <c r="CD284" s="65">
        <v>0</v>
      </c>
      <c r="CE284" s="65">
        <v>4.9</v>
      </c>
      <c r="CF284" s="66">
        <v>76</v>
      </c>
    </row>
    <row r="285" spans="1:84" s="21" customFormat="1" ht="12.75">
      <c r="A285" s="53">
        <v>42618</v>
      </c>
      <c r="B285" s="54">
        <v>0.0802226345083488</v>
      </c>
      <c r="C285" s="55">
        <v>0.02477763659466328</v>
      </c>
      <c r="D285" s="54">
        <v>0.006307977736549165</v>
      </c>
      <c r="E285" s="55">
        <v>0</v>
      </c>
      <c r="F285" s="54">
        <v>0</v>
      </c>
      <c r="G285" s="55">
        <v>0</v>
      </c>
      <c r="H285" s="54">
        <v>0</v>
      </c>
      <c r="I285" s="55">
        <v>0</v>
      </c>
      <c r="J285" s="55"/>
      <c r="K285" s="54">
        <v>12.280146656066789</v>
      </c>
      <c r="L285" s="55">
        <v>10.118064379542567</v>
      </c>
      <c r="M285" s="54">
        <v>7.174498229053802</v>
      </c>
      <c r="N285" s="55">
        <v>5.9563744176620075</v>
      </c>
      <c r="O285" s="54">
        <v>1.8471733368682748</v>
      </c>
      <c r="P285" s="55">
        <v>2.2223634053367216</v>
      </c>
      <c r="Q285" s="54">
        <v>3.3489881856029684</v>
      </c>
      <c r="R285" s="55">
        <v>5.901207115628971</v>
      </c>
      <c r="S285" s="54">
        <v>1.2546700238552875</v>
      </c>
      <c r="T285" s="55">
        <v>2.245658619186785</v>
      </c>
      <c r="U285" s="54">
        <v>0.6845658145083487</v>
      </c>
      <c r="V285" s="55">
        <v>2.3818297331639138</v>
      </c>
      <c r="W285" s="54">
        <v>5.319525777254174</v>
      </c>
      <c r="X285" s="56">
        <v>5.947797543456162</v>
      </c>
      <c r="Z285" s="38" t="e">
        <f>SUM(#REF!)</f>
        <v>#REF!</v>
      </c>
      <c r="AA285" s="26" t="e">
        <f>SUM(#REF!)</f>
        <v>#REF!</v>
      </c>
      <c r="AB285" s="26" t="e">
        <f>Z285/#REF!*100</f>
        <v>#REF!</v>
      </c>
      <c r="AC285" s="26" t="e">
        <f>AA285/#REF!*100</f>
        <v>#REF!</v>
      </c>
      <c r="AD285" s="26" t="e">
        <f t="shared" si="19"/>
        <v>#REF!</v>
      </c>
      <c r="AE285" s="26" t="e">
        <f t="shared" si="20"/>
        <v>#REF!</v>
      </c>
      <c r="AF285" s="26"/>
      <c r="AG285" s="26" t="e">
        <f>#REF!/SUM(#REF!)*100</f>
        <v>#REF!</v>
      </c>
      <c r="AH285" s="26" t="e">
        <f>#REF!/SUM(#REF!)*100</f>
        <v>#REF!</v>
      </c>
      <c r="AI285" s="26" t="e">
        <f>#REF!/SUM(#REF!)*100</f>
        <v>#REF!</v>
      </c>
      <c r="AJ285" s="26" t="e">
        <f>#REF!/SUM(#REF!)*100</f>
        <v>#REF!</v>
      </c>
      <c r="AK285" s="2"/>
      <c r="AL285" s="26" t="e">
        <f>L285/#REF!*100</f>
        <v>#REF!</v>
      </c>
      <c r="AM285" s="26" t="e">
        <f>N285/#REF!*100</f>
        <v>#REF!</v>
      </c>
      <c r="AN285" s="26" t="e">
        <f>P285/#REF!*100</f>
        <v>#REF!</v>
      </c>
      <c r="AO285" s="26" t="e">
        <f>R285/#REF!*100</f>
        <v>#REF!</v>
      </c>
      <c r="AP285" s="26" t="e">
        <f>T285/#REF!*100</f>
        <v>#REF!</v>
      </c>
      <c r="AQ285" s="26" t="e">
        <f>V285/#REF!*100</f>
        <v>#REF!</v>
      </c>
      <c r="AR285" s="26" t="e">
        <f>X285/#REF!*100</f>
        <v>#REF!</v>
      </c>
      <c r="AS285" s="26" t="e">
        <f>K285/#REF!*100</f>
        <v>#REF!</v>
      </c>
      <c r="AT285" s="26" t="e">
        <f>M285/#REF!*100</f>
        <v>#REF!</v>
      </c>
      <c r="AU285" s="26" t="e">
        <f>O285/#REF!*100</f>
        <v>#REF!</v>
      </c>
      <c r="AV285" s="26" t="e">
        <f>Q285/#REF!*100</f>
        <v>#REF!</v>
      </c>
      <c r="AW285" s="26" t="e">
        <f>S285/#REF!*100</f>
        <v>#REF!</v>
      </c>
      <c r="AX285" s="26" t="e">
        <f>U285/#REF!*100</f>
        <v>#REF!</v>
      </c>
      <c r="AY285" s="26" t="e">
        <f>W285/#REF!*100</f>
        <v>#REF!</v>
      </c>
      <c r="AZ285" s="2"/>
      <c r="BA285" s="26" t="e">
        <f>C285/#REF!*100</f>
        <v>#REF!</v>
      </c>
      <c r="BB285" s="26" t="e">
        <f>E285/#REF!*100</f>
        <v>#REF!</v>
      </c>
      <c r="BC285" s="26" t="e">
        <f>G285/#REF!*100</f>
        <v>#REF!</v>
      </c>
      <c r="BD285" s="26" t="e">
        <f>I285/#REF!*100</f>
        <v>#REF!</v>
      </c>
      <c r="BE285" s="26" t="e">
        <f>B285/#REF!*100</f>
        <v>#REF!</v>
      </c>
      <c r="BF285" s="26" t="e">
        <f>D285/#REF!*100</f>
        <v>#REF!</v>
      </c>
      <c r="BG285" s="26" t="e">
        <f>F285/#REF!*100</f>
        <v>#REF!</v>
      </c>
      <c r="BH285" s="26" t="e">
        <f>H285/#REF!*100</f>
        <v>#REF!</v>
      </c>
      <c r="BJ285" s="2" t="str">
        <f t="shared" si="21"/>
        <v>42618</v>
      </c>
      <c r="CA285" s="64">
        <v>28.4</v>
      </c>
      <c r="CB285" s="65">
        <v>33</v>
      </c>
      <c r="CC285" s="65">
        <v>24.8</v>
      </c>
      <c r="CD285" s="65">
        <v>0</v>
      </c>
      <c r="CE285" s="65">
        <v>9.6</v>
      </c>
      <c r="CF285" s="66">
        <v>76</v>
      </c>
    </row>
    <row r="286" spans="1:84" s="21" customFormat="1" ht="12.75">
      <c r="A286" s="53">
        <v>42619</v>
      </c>
      <c r="B286" s="54">
        <v>0.06538033395176251</v>
      </c>
      <c r="C286" s="55">
        <v>0.02096569250317662</v>
      </c>
      <c r="D286" s="54">
        <v>0.0074211502782931356</v>
      </c>
      <c r="E286" s="55">
        <v>0</v>
      </c>
      <c r="F286" s="54">
        <v>0.00037105751391465676</v>
      </c>
      <c r="G286" s="55">
        <v>0</v>
      </c>
      <c r="H286" s="54">
        <v>0</v>
      </c>
      <c r="I286" s="55">
        <v>0</v>
      </c>
      <c r="J286" s="55"/>
      <c r="K286" s="54">
        <v>12.121488647495362</v>
      </c>
      <c r="L286" s="55">
        <v>10.870775095298601</v>
      </c>
      <c r="M286" s="54">
        <v>7.119334345306122</v>
      </c>
      <c r="N286" s="55">
        <v>6.5436467598475225</v>
      </c>
      <c r="O286" s="54">
        <v>1.8740440851576994</v>
      </c>
      <c r="P286" s="55">
        <v>2.2264506565438373</v>
      </c>
      <c r="Q286" s="54">
        <v>3.6989572641187385</v>
      </c>
      <c r="R286" s="55">
        <v>7.524078780177891</v>
      </c>
      <c r="S286" s="54">
        <v>1.3476199310909092</v>
      </c>
      <c r="T286" s="55">
        <v>2.7561202880559086</v>
      </c>
      <c r="U286" s="54">
        <v>0.8140339654174398</v>
      </c>
      <c r="V286" s="55">
        <v>3.6203727229987295</v>
      </c>
      <c r="W286" s="54">
        <v>5.417484960927644</v>
      </c>
      <c r="X286" s="56">
        <v>6.491147818678526</v>
      </c>
      <c r="Z286" s="38" t="e">
        <f>SUM(#REF!)</f>
        <v>#REF!</v>
      </c>
      <c r="AA286" s="26" t="e">
        <f>SUM(#REF!)</f>
        <v>#REF!</v>
      </c>
      <c r="AB286" s="26" t="e">
        <f>Z286/#REF!*100</f>
        <v>#REF!</v>
      </c>
      <c r="AC286" s="26" t="e">
        <f>AA286/#REF!*100</f>
        <v>#REF!</v>
      </c>
      <c r="AD286" s="26" t="e">
        <f t="shared" si="19"/>
        <v>#REF!</v>
      </c>
      <c r="AE286" s="26" t="e">
        <f t="shared" si="20"/>
        <v>#REF!</v>
      </c>
      <c r="AF286" s="26"/>
      <c r="AG286" s="26" t="e">
        <f>#REF!/SUM(#REF!)*100</f>
        <v>#REF!</v>
      </c>
      <c r="AH286" s="26" t="e">
        <f>#REF!/SUM(#REF!)*100</f>
        <v>#REF!</v>
      </c>
      <c r="AI286" s="26" t="e">
        <f>#REF!/SUM(#REF!)*100</f>
        <v>#REF!</v>
      </c>
      <c r="AJ286" s="26" t="e">
        <f>#REF!/SUM(#REF!)*100</f>
        <v>#REF!</v>
      </c>
      <c r="AK286" s="2"/>
      <c r="AL286" s="26" t="e">
        <f>L286/#REF!*100</f>
        <v>#REF!</v>
      </c>
      <c r="AM286" s="26" t="e">
        <f>N286/#REF!*100</f>
        <v>#REF!</v>
      </c>
      <c r="AN286" s="26" t="e">
        <f>P286/#REF!*100</f>
        <v>#REF!</v>
      </c>
      <c r="AO286" s="26" t="e">
        <f>R286/#REF!*100</f>
        <v>#REF!</v>
      </c>
      <c r="AP286" s="26" t="e">
        <f>T286/#REF!*100</f>
        <v>#REF!</v>
      </c>
      <c r="AQ286" s="26" t="e">
        <f>V286/#REF!*100</f>
        <v>#REF!</v>
      </c>
      <c r="AR286" s="26" t="e">
        <f>X286/#REF!*100</f>
        <v>#REF!</v>
      </c>
      <c r="AS286" s="26" t="e">
        <f>K286/#REF!*100</f>
        <v>#REF!</v>
      </c>
      <c r="AT286" s="26" t="e">
        <f>M286/#REF!*100</f>
        <v>#REF!</v>
      </c>
      <c r="AU286" s="26" t="e">
        <f>O286/#REF!*100</f>
        <v>#REF!</v>
      </c>
      <c r="AV286" s="26" t="e">
        <f>Q286/#REF!*100</f>
        <v>#REF!</v>
      </c>
      <c r="AW286" s="26" t="e">
        <f>S286/#REF!*100</f>
        <v>#REF!</v>
      </c>
      <c r="AX286" s="26" t="e">
        <f>U286/#REF!*100</f>
        <v>#REF!</v>
      </c>
      <c r="AY286" s="26" t="e">
        <f>W286/#REF!*100</f>
        <v>#REF!</v>
      </c>
      <c r="AZ286" s="2"/>
      <c r="BA286" s="26" t="e">
        <f>C286/#REF!*100</f>
        <v>#REF!</v>
      </c>
      <c r="BB286" s="26" t="e">
        <f>E286/#REF!*100</f>
        <v>#REF!</v>
      </c>
      <c r="BC286" s="26" t="e">
        <f>G286/#REF!*100</f>
        <v>#REF!</v>
      </c>
      <c r="BD286" s="26" t="e">
        <f>I286/#REF!*100</f>
        <v>#REF!</v>
      </c>
      <c r="BE286" s="26" t="e">
        <f>B286/#REF!*100</f>
        <v>#REF!</v>
      </c>
      <c r="BF286" s="26" t="e">
        <f>D286/#REF!*100</f>
        <v>#REF!</v>
      </c>
      <c r="BG286" s="26" t="e">
        <f>F286/#REF!*100</f>
        <v>#REF!</v>
      </c>
      <c r="BH286" s="26" t="e">
        <f>H286/#REF!*100</f>
        <v>#REF!</v>
      </c>
      <c r="BJ286" s="2" t="str">
        <f t="shared" si="21"/>
        <v>42619</v>
      </c>
      <c r="CA286" s="64">
        <v>28.8</v>
      </c>
      <c r="CB286" s="65">
        <v>32.4</v>
      </c>
      <c r="CC286" s="65">
        <v>25.9</v>
      </c>
      <c r="CD286" s="65">
        <v>0</v>
      </c>
      <c r="CE286" s="65">
        <v>9.6</v>
      </c>
      <c r="CF286" s="66">
        <v>74</v>
      </c>
    </row>
    <row r="287" spans="1:84" s="21" customFormat="1" ht="12.75">
      <c r="A287" s="53">
        <v>42620</v>
      </c>
      <c r="B287" s="54">
        <v>0.08727272727272727</v>
      </c>
      <c r="C287" s="55">
        <v>0.014824227022871663</v>
      </c>
      <c r="D287" s="54">
        <v>0.005936920222634508</v>
      </c>
      <c r="E287" s="55">
        <v>0</v>
      </c>
      <c r="F287" s="54">
        <v>0.0007421150278293135</v>
      </c>
      <c r="G287" s="55">
        <v>0</v>
      </c>
      <c r="H287" s="54">
        <v>0</v>
      </c>
      <c r="I287" s="55">
        <v>0</v>
      </c>
      <c r="J287" s="55"/>
      <c r="K287" s="54">
        <v>12.087642017847866</v>
      </c>
      <c r="L287" s="55">
        <v>10.11971622198221</v>
      </c>
      <c r="M287" s="54">
        <v>6.683612509944341</v>
      </c>
      <c r="N287" s="55">
        <v>5.385239305336721</v>
      </c>
      <c r="O287" s="54">
        <v>1.757051859703154</v>
      </c>
      <c r="P287" s="55">
        <v>1.952626005972046</v>
      </c>
      <c r="Q287" s="54">
        <v>3.3347495361781077</v>
      </c>
      <c r="R287" s="55">
        <v>5.917344345616264</v>
      </c>
      <c r="S287" s="54">
        <v>1.273055923669759</v>
      </c>
      <c r="T287" s="55">
        <v>2.1907878017789075</v>
      </c>
      <c r="U287" s="54">
        <v>0.7164042759925788</v>
      </c>
      <c r="V287" s="55">
        <v>2.3809614570520967</v>
      </c>
      <c r="W287" s="54">
        <v>4.967002385380334</v>
      </c>
      <c r="X287" s="56">
        <v>5.206734434561626</v>
      </c>
      <c r="Z287" s="38" t="e">
        <f>SUM(#REF!)</f>
        <v>#REF!</v>
      </c>
      <c r="AA287" s="26" t="e">
        <f>SUM(#REF!)</f>
        <v>#REF!</v>
      </c>
      <c r="AB287" s="26" t="e">
        <f>Z287/#REF!*100</f>
        <v>#REF!</v>
      </c>
      <c r="AC287" s="26" t="e">
        <f>AA287/#REF!*100</f>
        <v>#REF!</v>
      </c>
      <c r="AD287" s="26" t="e">
        <f t="shared" si="19"/>
        <v>#REF!</v>
      </c>
      <c r="AE287" s="26" t="e">
        <f t="shared" si="20"/>
        <v>#REF!</v>
      </c>
      <c r="AF287" s="26"/>
      <c r="AG287" s="26" t="e">
        <f>#REF!/SUM(#REF!)*100</f>
        <v>#REF!</v>
      </c>
      <c r="AH287" s="26" t="e">
        <f>#REF!/SUM(#REF!)*100</f>
        <v>#REF!</v>
      </c>
      <c r="AI287" s="26" t="e">
        <f>#REF!/SUM(#REF!)*100</f>
        <v>#REF!</v>
      </c>
      <c r="AJ287" s="26" t="e">
        <f>#REF!/SUM(#REF!)*100</f>
        <v>#REF!</v>
      </c>
      <c r="AK287" s="2"/>
      <c r="AL287" s="26" t="e">
        <f>L287/#REF!*100</f>
        <v>#REF!</v>
      </c>
      <c r="AM287" s="26" t="e">
        <f>N287/#REF!*100</f>
        <v>#REF!</v>
      </c>
      <c r="AN287" s="26" t="e">
        <f>P287/#REF!*100</f>
        <v>#REF!</v>
      </c>
      <c r="AO287" s="26" t="e">
        <f>R287/#REF!*100</f>
        <v>#REF!</v>
      </c>
      <c r="AP287" s="26" t="e">
        <f>T287/#REF!*100</f>
        <v>#REF!</v>
      </c>
      <c r="AQ287" s="26" t="e">
        <f>V287/#REF!*100</f>
        <v>#REF!</v>
      </c>
      <c r="AR287" s="26" t="e">
        <f>X287/#REF!*100</f>
        <v>#REF!</v>
      </c>
      <c r="AS287" s="26" t="e">
        <f>K287/#REF!*100</f>
        <v>#REF!</v>
      </c>
      <c r="AT287" s="26" t="e">
        <f>M287/#REF!*100</f>
        <v>#REF!</v>
      </c>
      <c r="AU287" s="26" t="e">
        <f>O287/#REF!*100</f>
        <v>#REF!</v>
      </c>
      <c r="AV287" s="26" t="e">
        <f>Q287/#REF!*100</f>
        <v>#REF!</v>
      </c>
      <c r="AW287" s="26" t="e">
        <f>S287/#REF!*100</f>
        <v>#REF!</v>
      </c>
      <c r="AX287" s="26" t="e">
        <f>U287/#REF!*100</f>
        <v>#REF!</v>
      </c>
      <c r="AY287" s="26" t="e">
        <f>W287/#REF!*100</f>
        <v>#REF!</v>
      </c>
      <c r="AZ287" s="2"/>
      <c r="BA287" s="26" t="e">
        <f>C287/#REF!*100</f>
        <v>#REF!</v>
      </c>
      <c r="BB287" s="26" t="e">
        <f>E287/#REF!*100</f>
        <v>#REF!</v>
      </c>
      <c r="BC287" s="26" t="e">
        <f>G287/#REF!*100</f>
        <v>#REF!</v>
      </c>
      <c r="BD287" s="26" t="e">
        <f>I287/#REF!*100</f>
        <v>#REF!</v>
      </c>
      <c r="BE287" s="26" t="e">
        <f>B287/#REF!*100</f>
        <v>#REF!</v>
      </c>
      <c r="BF287" s="26" t="e">
        <f>D287/#REF!*100</f>
        <v>#REF!</v>
      </c>
      <c r="BG287" s="26" t="e">
        <f>F287/#REF!*100</f>
        <v>#REF!</v>
      </c>
      <c r="BH287" s="26" t="e">
        <f>H287/#REF!*100</f>
        <v>#REF!</v>
      </c>
      <c r="BJ287" s="2" t="str">
        <f t="shared" si="21"/>
        <v>42620</v>
      </c>
      <c r="CA287" s="64">
        <v>27.1</v>
      </c>
      <c r="CB287" s="65">
        <v>30.3</v>
      </c>
      <c r="CC287" s="65">
        <v>25.4</v>
      </c>
      <c r="CD287" s="65">
        <v>4.5</v>
      </c>
      <c r="CE287" s="65">
        <v>2.3</v>
      </c>
      <c r="CF287" s="66">
        <v>85</v>
      </c>
    </row>
    <row r="288" spans="1:84" s="21" customFormat="1" ht="12.75">
      <c r="A288" s="53">
        <v>42621</v>
      </c>
      <c r="B288" s="54">
        <v>0.09531539888682745</v>
      </c>
      <c r="C288" s="55">
        <v>0.016094875053367215</v>
      </c>
      <c r="D288" s="54">
        <v>0.003339517625231911</v>
      </c>
      <c r="E288" s="55">
        <v>0</v>
      </c>
      <c r="F288" s="54">
        <v>0.00037105751391465676</v>
      </c>
      <c r="G288" s="55">
        <v>0</v>
      </c>
      <c r="H288" s="54">
        <v>0</v>
      </c>
      <c r="I288" s="55">
        <v>0</v>
      </c>
      <c r="J288" s="55"/>
      <c r="K288" s="54">
        <v>12.241485555250463</v>
      </c>
      <c r="L288" s="55">
        <v>9.94584921639136</v>
      </c>
      <c r="M288" s="54">
        <v>6.752100450575139</v>
      </c>
      <c r="N288" s="55">
        <v>4.873803473062262</v>
      </c>
      <c r="O288" s="54">
        <v>1.7099478752504638</v>
      </c>
      <c r="P288" s="55">
        <v>1.8666454891994917</v>
      </c>
      <c r="Q288" s="54">
        <v>3.296550048608534</v>
      </c>
      <c r="R288" s="55">
        <v>5.308915714104193</v>
      </c>
      <c r="S288" s="54">
        <v>1.285767293929499</v>
      </c>
      <c r="T288" s="55">
        <v>1.9307285048284624</v>
      </c>
      <c r="U288" s="54">
        <v>0.6878876225974025</v>
      </c>
      <c r="V288" s="55">
        <v>2.2168360864040664</v>
      </c>
      <c r="W288" s="54">
        <v>4.840624171762523</v>
      </c>
      <c r="X288" s="56">
        <v>4.577340110165184</v>
      </c>
      <c r="Z288" s="38" t="e">
        <f>SUM(#REF!)</f>
        <v>#REF!</v>
      </c>
      <c r="AA288" s="26" t="e">
        <f>SUM(#REF!)</f>
        <v>#REF!</v>
      </c>
      <c r="AB288" s="26" t="e">
        <f>Z288/#REF!*100</f>
        <v>#REF!</v>
      </c>
      <c r="AC288" s="26" t="e">
        <f>AA288/#REF!*100</f>
        <v>#REF!</v>
      </c>
      <c r="AD288" s="26" t="e">
        <f t="shared" si="19"/>
        <v>#REF!</v>
      </c>
      <c r="AE288" s="26" t="e">
        <f t="shared" si="20"/>
        <v>#REF!</v>
      </c>
      <c r="AF288" s="26"/>
      <c r="AG288" s="26" t="e">
        <f>#REF!/SUM(#REF!)*100</f>
        <v>#REF!</v>
      </c>
      <c r="AH288" s="26" t="e">
        <f>#REF!/SUM(#REF!)*100</f>
        <v>#REF!</v>
      </c>
      <c r="AI288" s="26" t="e">
        <f>#REF!/SUM(#REF!)*100</f>
        <v>#REF!</v>
      </c>
      <c r="AJ288" s="26" t="e">
        <f>#REF!/SUM(#REF!)*100</f>
        <v>#REF!</v>
      </c>
      <c r="AK288" s="2"/>
      <c r="AL288" s="26" t="e">
        <f>L288/#REF!*100</f>
        <v>#REF!</v>
      </c>
      <c r="AM288" s="26" t="e">
        <f>N288/#REF!*100</f>
        <v>#REF!</v>
      </c>
      <c r="AN288" s="26" t="e">
        <f>P288/#REF!*100</f>
        <v>#REF!</v>
      </c>
      <c r="AO288" s="26" t="e">
        <f>R288/#REF!*100</f>
        <v>#REF!</v>
      </c>
      <c r="AP288" s="26" t="e">
        <f>T288/#REF!*100</f>
        <v>#REF!</v>
      </c>
      <c r="AQ288" s="26" t="e">
        <f>V288/#REF!*100</f>
        <v>#REF!</v>
      </c>
      <c r="AR288" s="26" t="e">
        <f>X288/#REF!*100</f>
        <v>#REF!</v>
      </c>
      <c r="AS288" s="26" t="e">
        <f>K288/#REF!*100</f>
        <v>#REF!</v>
      </c>
      <c r="AT288" s="26" t="e">
        <f>M288/#REF!*100</f>
        <v>#REF!</v>
      </c>
      <c r="AU288" s="26" t="e">
        <f>O288/#REF!*100</f>
        <v>#REF!</v>
      </c>
      <c r="AV288" s="26" t="e">
        <f>Q288/#REF!*100</f>
        <v>#REF!</v>
      </c>
      <c r="AW288" s="26" t="e">
        <f>S288/#REF!*100</f>
        <v>#REF!</v>
      </c>
      <c r="AX288" s="26" t="e">
        <f>U288/#REF!*100</f>
        <v>#REF!</v>
      </c>
      <c r="AY288" s="26" t="e">
        <f>W288/#REF!*100</f>
        <v>#REF!</v>
      </c>
      <c r="AZ288" s="2"/>
      <c r="BA288" s="26" t="e">
        <f>C288/#REF!*100</f>
        <v>#REF!</v>
      </c>
      <c r="BB288" s="26" t="e">
        <f>E288/#REF!*100</f>
        <v>#REF!</v>
      </c>
      <c r="BC288" s="26" t="e">
        <f>G288/#REF!*100</f>
        <v>#REF!</v>
      </c>
      <c r="BD288" s="26" t="e">
        <f>I288/#REF!*100</f>
        <v>#REF!</v>
      </c>
      <c r="BE288" s="26" t="e">
        <f>B288/#REF!*100</f>
        <v>#REF!</v>
      </c>
      <c r="BF288" s="26" t="e">
        <f>D288/#REF!*100</f>
        <v>#REF!</v>
      </c>
      <c r="BG288" s="26" t="e">
        <f>F288/#REF!*100</f>
        <v>#REF!</v>
      </c>
      <c r="BH288" s="26" t="e">
        <f>H288/#REF!*100</f>
        <v>#REF!</v>
      </c>
      <c r="BJ288" s="2" t="str">
        <f t="shared" si="21"/>
        <v>42621</v>
      </c>
      <c r="CA288" s="64">
        <v>26.4</v>
      </c>
      <c r="CB288" s="65">
        <v>30.4</v>
      </c>
      <c r="CC288" s="65">
        <v>24.7</v>
      </c>
      <c r="CD288" s="65">
        <v>11.5</v>
      </c>
      <c r="CE288" s="65">
        <v>1.3</v>
      </c>
      <c r="CF288" s="66">
        <v>92</v>
      </c>
    </row>
    <row r="289" spans="1:84" s="21" customFormat="1" ht="12.75">
      <c r="A289" s="53">
        <v>42622</v>
      </c>
      <c r="B289" s="54">
        <v>0.08529684601113173</v>
      </c>
      <c r="C289" s="55">
        <v>0.014824227022871663</v>
      </c>
      <c r="D289" s="54">
        <v>0.0025974025974025974</v>
      </c>
      <c r="E289" s="55">
        <v>0</v>
      </c>
      <c r="F289" s="54">
        <v>0</v>
      </c>
      <c r="G289" s="55">
        <v>0</v>
      </c>
      <c r="H289" s="54">
        <v>0</v>
      </c>
      <c r="I289" s="55">
        <v>0</v>
      </c>
      <c r="J289" s="55"/>
      <c r="K289" s="54">
        <v>11.937445445714285</v>
      </c>
      <c r="L289" s="55">
        <v>10.380262600635325</v>
      </c>
      <c r="M289" s="54">
        <v>6.608483523265305</v>
      </c>
      <c r="N289" s="55">
        <v>5.459233375730623</v>
      </c>
      <c r="O289" s="54">
        <v>1.6622793532838591</v>
      </c>
      <c r="P289" s="55">
        <v>1.964591274841169</v>
      </c>
      <c r="Q289" s="54">
        <v>3.310733280333952</v>
      </c>
      <c r="R289" s="55">
        <v>5.897818720838628</v>
      </c>
      <c r="S289" s="54">
        <v>1.298075801747681</v>
      </c>
      <c r="T289" s="55">
        <v>2.4746717493011436</v>
      </c>
      <c r="U289" s="54">
        <v>0.6657275377736549</v>
      </c>
      <c r="V289" s="55">
        <v>2.2629817874205846</v>
      </c>
      <c r="W289" s="54">
        <v>4.915800424081633</v>
      </c>
      <c r="X289" s="56">
        <v>5.561054637865311</v>
      </c>
      <c r="Z289" s="38" t="e">
        <f>SUM(#REF!)</f>
        <v>#REF!</v>
      </c>
      <c r="AA289" s="26" t="e">
        <f>SUM(#REF!)</f>
        <v>#REF!</v>
      </c>
      <c r="AB289" s="26" t="e">
        <f>Z289/#REF!*100</f>
        <v>#REF!</v>
      </c>
      <c r="AC289" s="26" t="e">
        <f>AA289/#REF!*100</f>
        <v>#REF!</v>
      </c>
      <c r="AD289" s="26" t="e">
        <f t="shared" si="19"/>
        <v>#REF!</v>
      </c>
      <c r="AE289" s="26" t="e">
        <f t="shared" si="20"/>
        <v>#REF!</v>
      </c>
      <c r="AF289" s="26"/>
      <c r="AG289" s="26" t="e">
        <f>#REF!/SUM(#REF!)*100</f>
        <v>#REF!</v>
      </c>
      <c r="AH289" s="26" t="e">
        <f>#REF!/SUM(#REF!)*100</f>
        <v>#REF!</v>
      </c>
      <c r="AI289" s="26" t="e">
        <f>#REF!/SUM(#REF!)*100</f>
        <v>#REF!</v>
      </c>
      <c r="AJ289" s="26" t="e">
        <f>#REF!/SUM(#REF!)*100</f>
        <v>#REF!</v>
      </c>
      <c r="AK289" s="2"/>
      <c r="AL289" s="26" t="e">
        <f>L289/#REF!*100</f>
        <v>#REF!</v>
      </c>
      <c r="AM289" s="26" t="e">
        <f>N289/#REF!*100</f>
        <v>#REF!</v>
      </c>
      <c r="AN289" s="26" t="e">
        <f>P289/#REF!*100</f>
        <v>#REF!</v>
      </c>
      <c r="AO289" s="26" t="e">
        <f>R289/#REF!*100</f>
        <v>#REF!</v>
      </c>
      <c r="AP289" s="26" t="e">
        <f>T289/#REF!*100</f>
        <v>#REF!</v>
      </c>
      <c r="AQ289" s="26" t="e">
        <f>V289/#REF!*100</f>
        <v>#REF!</v>
      </c>
      <c r="AR289" s="26" t="e">
        <f>X289/#REF!*100</f>
        <v>#REF!</v>
      </c>
      <c r="AS289" s="26" t="e">
        <f>K289/#REF!*100</f>
        <v>#REF!</v>
      </c>
      <c r="AT289" s="26" t="e">
        <f>M289/#REF!*100</f>
        <v>#REF!</v>
      </c>
      <c r="AU289" s="26" t="e">
        <f>O289/#REF!*100</f>
        <v>#REF!</v>
      </c>
      <c r="AV289" s="26" t="e">
        <f>Q289/#REF!*100</f>
        <v>#REF!</v>
      </c>
      <c r="AW289" s="26" t="e">
        <f>S289/#REF!*100</f>
        <v>#REF!</v>
      </c>
      <c r="AX289" s="26" t="e">
        <f>U289/#REF!*100</f>
        <v>#REF!</v>
      </c>
      <c r="AY289" s="26" t="e">
        <f>W289/#REF!*100</f>
        <v>#REF!</v>
      </c>
      <c r="AZ289" s="2"/>
      <c r="BA289" s="26" t="e">
        <f>C289/#REF!*100</f>
        <v>#REF!</v>
      </c>
      <c r="BB289" s="26" t="e">
        <f>E289/#REF!*100</f>
        <v>#REF!</v>
      </c>
      <c r="BC289" s="26" t="e">
        <f>G289/#REF!*100</f>
        <v>#REF!</v>
      </c>
      <c r="BD289" s="26" t="e">
        <f>I289/#REF!*100</f>
        <v>#REF!</v>
      </c>
      <c r="BE289" s="26" t="e">
        <f>B289/#REF!*100</f>
        <v>#REF!</v>
      </c>
      <c r="BF289" s="26" t="e">
        <f>D289/#REF!*100</f>
        <v>#REF!</v>
      </c>
      <c r="BG289" s="26" t="e">
        <f>F289/#REF!*100</f>
        <v>#REF!</v>
      </c>
      <c r="BH289" s="26" t="e">
        <f>H289/#REF!*100</f>
        <v>#REF!</v>
      </c>
      <c r="BJ289" s="2" t="str">
        <f t="shared" si="21"/>
        <v>42622</v>
      </c>
      <c r="CA289" s="64">
        <v>27</v>
      </c>
      <c r="CB289" s="65">
        <v>32.5</v>
      </c>
      <c r="CC289" s="65">
        <v>22.6</v>
      </c>
      <c r="CD289" s="65">
        <v>0</v>
      </c>
      <c r="CE289" s="65">
        <v>5.3</v>
      </c>
      <c r="CF289" s="66">
        <v>79</v>
      </c>
    </row>
    <row r="290" spans="1:84" s="21" customFormat="1" ht="12.75">
      <c r="A290" s="53">
        <v>42625</v>
      </c>
      <c r="B290" s="54">
        <v>0.0949443413729128</v>
      </c>
      <c r="C290" s="55">
        <v>0.01905972045743329</v>
      </c>
      <c r="D290" s="54">
        <v>0.0044526901669758815</v>
      </c>
      <c r="E290" s="55">
        <v>0</v>
      </c>
      <c r="F290" s="54">
        <v>0</v>
      </c>
      <c r="G290" s="55">
        <v>0</v>
      </c>
      <c r="H290" s="54">
        <v>0</v>
      </c>
      <c r="I290" s="55">
        <v>0</v>
      </c>
      <c r="J290" s="55"/>
      <c r="K290" s="54">
        <v>12.1332560296846</v>
      </c>
      <c r="L290" s="55">
        <v>10.358174502287167</v>
      </c>
      <c r="M290" s="54">
        <v>6.585948847087199</v>
      </c>
      <c r="N290" s="55">
        <v>5.118043202033037</v>
      </c>
      <c r="O290" s="54">
        <v>1.4667505963265306</v>
      </c>
      <c r="P290" s="55">
        <v>1.6809614570520965</v>
      </c>
      <c r="Q290" s="54">
        <v>2.637155225714286</v>
      </c>
      <c r="R290" s="55">
        <v>4.5652901312579415</v>
      </c>
      <c r="S290" s="54">
        <v>1.0991942751131725</v>
      </c>
      <c r="T290" s="55">
        <v>2.0696738669631514</v>
      </c>
      <c r="U290" s="54">
        <v>0.5163813057513915</v>
      </c>
      <c r="V290" s="55">
        <v>1.668869123252859</v>
      </c>
      <c r="W290" s="54">
        <v>4.8081725417439705</v>
      </c>
      <c r="X290" s="56">
        <v>4.752562473570521</v>
      </c>
      <c r="Z290" s="38" t="e">
        <f>SUM(#REF!)</f>
        <v>#REF!</v>
      </c>
      <c r="AA290" s="26" t="e">
        <f>SUM(#REF!)</f>
        <v>#REF!</v>
      </c>
      <c r="AB290" s="26" t="e">
        <f>Z290/#REF!*100</f>
        <v>#REF!</v>
      </c>
      <c r="AC290" s="26" t="e">
        <f>AA290/#REF!*100</f>
        <v>#REF!</v>
      </c>
      <c r="AD290" s="26" t="e">
        <f t="shared" si="19"/>
        <v>#REF!</v>
      </c>
      <c r="AE290" s="26" t="e">
        <f t="shared" si="20"/>
        <v>#REF!</v>
      </c>
      <c r="AF290" s="26"/>
      <c r="AG290" s="26" t="e">
        <f>#REF!/SUM(#REF!)*100</f>
        <v>#REF!</v>
      </c>
      <c r="AH290" s="26" t="e">
        <f>#REF!/SUM(#REF!)*100</f>
        <v>#REF!</v>
      </c>
      <c r="AI290" s="26" t="e">
        <f>#REF!/SUM(#REF!)*100</f>
        <v>#REF!</v>
      </c>
      <c r="AJ290" s="26" t="e">
        <f>#REF!/SUM(#REF!)*100</f>
        <v>#REF!</v>
      </c>
      <c r="AK290" s="2"/>
      <c r="AL290" s="26" t="e">
        <f>L290/#REF!*100</f>
        <v>#REF!</v>
      </c>
      <c r="AM290" s="26" t="e">
        <f>N290/#REF!*100</f>
        <v>#REF!</v>
      </c>
      <c r="AN290" s="26" t="e">
        <f>P290/#REF!*100</f>
        <v>#REF!</v>
      </c>
      <c r="AO290" s="26" t="e">
        <f>R290/#REF!*100</f>
        <v>#REF!</v>
      </c>
      <c r="AP290" s="26" t="e">
        <f>T290/#REF!*100</f>
        <v>#REF!</v>
      </c>
      <c r="AQ290" s="26" t="e">
        <f>V290/#REF!*100</f>
        <v>#REF!</v>
      </c>
      <c r="AR290" s="26" t="e">
        <f>X290/#REF!*100</f>
        <v>#REF!</v>
      </c>
      <c r="AS290" s="26" t="e">
        <f>K290/#REF!*100</f>
        <v>#REF!</v>
      </c>
      <c r="AT290" s="26" t="e">
        <f>M290/#REF!*100</f>
        <v>#REF!</v>
      </c>
      <c r="AU290" s="26" t="e">
        <f>O290/#REF!*100</f>
        <v>#REF!</v>
      </c>
      <c r="AV290" s="26" t="e">
        <f>Q290/#REF!*100</f>
        <v>#REF!</v>
      </c>
      <c r="AW290" s="26" t="e">
        <f>S290/#REF!*100</f>
        <v>#REF!</v>
      </c>
      <c r="AX290" s="26" t="e">
        <f>U290/#REF!*100</f>
        <v>#REF!</v>
      </c>
      <c r="AY290" s="26" t="e">
        <f>W290/#REF!*100</f>
        <v>#REF!</v>
      </c>
      <c r="AZ290" s="2"/>
      <c r="BA290" s="26" t="e">
        <f>C290/#REF!*100</f>
        <v>#REF!</v>
      </c>
      <c r="BB290" s="26" t="e">
        <f>E290/#REF!*100</f>
        <v>#REF!</v>
      </c>
      <c r="BC290" s="26" t="e">
        <f>G290/#REF!*100</f>
        <v>#REF!</v>
      </c>
      <c r="BD290" s="26" t="e">
        <f>I290/#REF!*100</f>
        <v>#REF!</v>
      </c>
      <c r="BE290" s="26" t="e">
        <f>B290/#REF!*100</f>
        <v>#REF!</v>
      </c>
      <c r="BF290" s="26" t="e">
        <f>D290/#REF!*100</f>
        <v>#REF!</v>
      </c>
      <c r="BG290" s="26" t="e">
        <f>F290/#REF!*100</f>
        <v>#REF!</v>
      </c>
      <c r="BH290" s="26" t="e">
        <f>H290/#REF!*100</f>
        <v>#REF!</v>
      </c>
      <c r="BJ290" s="2" t="str">
        <f t="shared" si="21"/>
        <v>42625</v>
      </c>
      <c r="CA290" s="64">
        <v>24.7</v>
      </c>
      <c r="CB290" s="65">
        <v>27.7</v>
      </c>
      <c r="CC290" s="65">
        <v>22.5</v>
      </c>
      <c r="CD290" s="65">
        <v>0</v>
      </c>
      <c r="CE290" s="65">
        <v>0.3</v>
      </c>
      <c r="CF290" s="66">
        <v>81</v>
      </c>
    </row>
    <row r="291" spans="1:84" s="21" customFormat="1" ht="12.75">
      <c r="A291" s="53">
        <v>42626</v>
      </c>
      <c r="B291" s="54">
        <v>0.1190630797773655</v>
      </c>
      <c r="C291" s="55">
        <v>0.022871664548919948</v>
      </c>
      <c r="D291" s="54">
        <v>0.003339517625231911</v>
      </c>
      <c r="E291" s="55">
        <v>0</v>
      </c>
      <c r="F291" s="54">
        <v>0</v>
      </c>
      <c r="G291" s="55">
        <v>0</v>
      </c>
      <c r="H291" s="54">
        <v>0</v>
      </c>
      <c r="I291" s="55">
        <v>0</v>
      </c>
      <c r="J291" s="55"/>
      <c r="K291" s="54">
        <v>12.700077303636363</v>
      </c>
      <c r="L291" s="55">
        <v>10.134603980940279</v>
      </c>
      <c r="M291" s="54">
        <v>6.356975439517625</v>
      </c>
      <c r="N291" s="55">
        <v>3.985472257560356</v>
      </c>
      <c r="O291" s="54">
        <v>1.4673381040816327</v>
      </c>
      <c r="P291" s="55">
        <v>1.53002964841169</v>
      </c>
      <c r="Q291" s="54">
        <v>2.6731787260482376</v>
      </c>
      <c r="R291" s="55">
        <v>4.398475222363405</v>
      </c>
      <c r="S291" s="54">
        <v>1.0926080042411874</v>
      </c>
      <c r="T291" s="55">
        <v>1.456035578144854</v>
      </c>
      <c r="U291" s="54">
        <v>0.5061463026716141</v>
      </c>
      <c r="V291" s="55">
        <v>1.9973316391359595</v>
      </c>
      <c r="W291" s="54">
        <v>4.488630179332096</v>
      </c>
      <c r="X291" s="56">
        <v>3.672363405336722</v>
      </c>
      <c r="Z291" s="38" t="e">
        <f>SUM(#REF!)</f>
        <v>#REF!</v>
      </c>
      <c r="AA291" s="26" t="e">
        <f>SUM(#REF!)</f>
        <v>#REF!</v>
      </c>
      <c r="AB291" s="26" t="e">
        <f>Z291/#REF!*100</f>
        <v>#REF!</v>
      </c>
      <c r="AC291" s="26" t="e">
        <f>AA291/#REF!*100</f>
        <v>#REF!</v>
      </c>
      <c r="AD291" s="26" t="e">
        <f t="shared" si="19"/>
        <v>#REF!</v>
      </c>
      <c r="AE291" s="26" t="e">
        <f t="shared" si="20"/>
        <v>#REF!</v>
      </c>
      <c r="AF291" s="26"/>
      <c r="AG291" s="26" t="e">
        <f>#REF!/SUM(#REF!)*100</f>
        <v>#REF!</v>
      </c>
      <c r="AH291" s="26" t="e">
        <f>#REF!/SUM(#REF!)*100</f>
        <v>#REF!</v>
      </c>
      <c r="AI291" s="26" t="e">
        <f>#REF!/SUM(#REF!)*100</f>
        <v>#REF!</v>
      </c>
      <c r="AJ291" s="26" t="e">
        <f>#REF!/SUM(#REF!)*100</f>
        <v>#REF!</v>
      </c>
      <c r="AK291" s="2"/>
      <c r="AL291" s="26" t="e">
        <f>L291/#REF!*100</f>
        <v>#REF!</v>
      </c>
      <c r="AM291" s="26" t="e">
        <f>N291/#REF!*100</f>
        <v>#REF!</v>
      </c>
      <c r="AN291" s="26" t="e">
        <f>P291/#REF!*100</f>
        <v>#REF!</v>
      </c>
      <c r="AO291" s="26" t="e">
        <f>R291/#REF!*100</f>
        <v>#REF!</v>
      </c>
      <c r="AP291" s="26" t="e">
        <f>T291/#REF!*100</f>
        <v>#REF!</v>
      </c>
      <c r="AQ291" s="26" t="e">
        <f>V291/#REF!*100</f>
        <v>#REF!</v>
      </c>
      <c r="AR291" s="26" t="e">
        <f>X291/#REF!*100</f>
        <v>#REF!</v>
      </c>
      <c r="AS291" s="26" t="e">
        <f>K291/#REF!*100</f>
        <v>#REF!</v>
      </c>
      <c r="AT291" s="26" t="e">
        <f>M291/#REF!*100</f>
        <v>#REF!</v>
      </c>
      <c r="AU291" s="26" t="e">
        <f>O291/#REF!*100</f>
        <v>#REF!</v>
      </c>
      <c r="AV291" s="26" t="e">
        <f>Q291/#REF!*100</f>
        <v>#REF!</v>
      </c>
      <c r="AW291" s="26" t="e">
        <f>S291/#REF!*100</f>
        <v>#REF!</v>
      </c>
      <c r="AX291" s="26" t="e">
        <f>U291/#REF!*100</f>
        <v>#REF!</v>
      </c>
      <c r="AY291" s="26" t="e">
        <f>W291/#REF!*100</f>
        <v>#REF!</v>
      </c>
      <c r="AZ291" s="2"/>
      <c r="BA291" s="26" t="e">
        <f>C291/#REF!*100</f>
        <v>#REF!</v>
      </c>
      <c r="BB291" s="26" t="e">
        <f>E291/#REF!*100</f>
        <v>#REF!</v>
      </c>
      <c r="BC291" s="26" t="e">
        <f>G291/#REF!*100</f>
        <v>#REF!</v>
      </c>
      <c r="BD291" s="26" t="e">
        <f>I291/#REF!*100</f>
        <v>#REF!</v>
      </c>
      <c r="BE291" s="26" t="e">
        <f>B291/#REF!*100</f>
        <v>#REF!</v>
      </c>
      <c r="BF291" s="26" t="e">
        <f>D291/#REF!*100</f>
        <v>#REF!</v>
      </c>
      <c r="BG291" s="26" t="e">
        <f>F291/#REF!*100</f>
        <v>#REF!</v>
      </c>
      <c r="BH291" s="26" t="e">
        <f>H291/#REF!*100</f>
        <v>#REF!</v>
      </c>
      <c r="BJ291" s="2" t="str">
        <f t="shared" si="21"/>
        <v>42626</v>
      </c>
      <c r="CA291" s="64">
        <v>22.6</v>
      </c>
      <c r="CB291" s="65">
        <v>23.9</v>
      </c>
      <c r="CC291" s="65">
        <v>21.4</v>
      </c>
      <c r="CD291" s="65">
        <v>34.5</v>
      </c>
      <c r="CE291" s="65">
        <v>0</v>
      </c>
      <c r="CF291" s="66">
        <v>97</v>
      </c>
    </row>
    <row r="292" spans="1:84" s="21" customFormat="1" ht="12.75">
      <c r="A292" s="53">
        <v>42627</v>
      </c>
      <c r="B292" s="54">
        <v>0.10162337662337663</v>
      </c>
      <c r="C292" s="55">
        <v>0.02626005930114358</v>
      </c>
      <c r="D292" s="54">
        <v>0.0044526901669758815</v>
      </c>
      <c r="E292" s="55">
        <v>0</v>
      </c>
      <c r="F292" s="54">
        <v>0</v>
      </c>
      <c r="G292" s="55">
        <v>0</v>
      </c>
      <c r="H292" s="54">
        <v>0</v>
      </c>
      <c r="I292" s="55">
        <v>0</v>
      </c>
      <c r="J292" s="55"/>
      <c r="K292" s="54">
        <v>12.030489000779221</v>
      </c>
      <c r="L292" s="55">
        <v>10.715877049682337</v>
      </c>
      <c r="M292" s="54">
        <v>5.963650057439703</v>
      </c>
      <c r="N292" s="55">
        <v>4.4858262237611175</v>
      </c>
      <c r="O292" s="54">
        <v>1.3080272108719853</v>
      </c>
      <c r="P292" s="55">
        <v>1.664506565057179</v>
      </c>
      <c r="Q292" s="54">
        <v>2.636224048051948</v>
      </c>
      <c r="R292" s="55">
        <v>4.313142131003811</v>
      </c>
      <c r="S292" s="54">
        <v>1.0776137467977738</v>
      </c>
      <c r="T292" s="55">
        <v>1.7792793609911055</v>
      </c>
      <c r="U292" s="54">
        <v>0.48096563302411877</v>
      </c>
      <c r="V292" s="55">
        <v>1.7584256066073696</v>
      </c>
      <c r="W292" s="54">
        <v>4.437484318404453</v>
      </c>
      <c r="X292" s="56">
        <v>4.072339202541296</v>
      </c>
      <c r="Z292" s="38" t="e">
        <f>SUM(#REF!)</f>
        <v>#REF!</v>
      </c>
      <c r="AA292" s="26" t="e">
        <f>SUM(#REF!)</f>
        <v>#REF!</v>
      </c>
      <c r="AB292" s="26" t="e">
        <f>Z292/#REF!*100</f>
        <v>#REF!</v>
      </c>
      <c r="AC292" s="26" t="e">
        <f>AA292/#REF!*100</f>
        <v>#REF!</v>
      </c>
      <c r="AD292" s="26" t="e">
        <f t="shared" si="19"/>
        <v>#REF!</v>
      </c>
      <c r="AE292" s="26" t="e">
        <f t="shared" si="20"/>
        <v>#REF!</v>
      </c>
      <c r="AF292" s="26"/>
      <c r="AG292" s="26" t="e">
        <f>#REF!/SUM(#REF!)*100</f>
        <v>#REF!</v>
      </c>
      <c r="AH292" s="26" t="e">
        <f>#REF!/SUM(#REF!)*100</f>
        <v>#REF!</v>
      </c>
      <c r="AI292" s="26" t="e">
        <f>#REF!/SUM(#REF!)*100</f>
        <v>#REF!</v>
      </c>
      <c r="AJ292" s="26" t="e">
        <f>#REF!/SUM(#REF!)*100</f>
        <v>#REF!</v>
      </c>
      <c r="AK292" s="2"/>
      <c r="AL292" s="26" t="e">
        <f>L292/#REF!*100</f>
        <v>#REF!</v>
      </c>
      <c r="AM292" s="26" t="e">
        <f>N292/#REF!*100</f>
        <v>#REF!</v>
      </c>
      <c r="AN292" s="26" t="e">
        <f>P292/#REF!*100</f>
        <v>#REF!</v>
      </c>
      <c r="AO292" s="26" t="e">
        <f>R292/#REF!*100</f>
        <v>#REF!</v>
      </c>
      <c r="AP292" s="26" t="e">
        <f>T292/#REF!*100</f>
        <v>#REF!</v>
      </c>
      <c r="AQ292" s="26" t="e">
        <f>V292/#REF!*100</f>
        <v>#REF!</v>
      </c>
      <c r="AR292" s="26" t="e">
        <f>X292/#REF!*100</f>
        <v>#REF!</v>
      </c>
      <c r="AS292" s="26" t="e">
        <f>K292/#REF!*100</f>
        <v>#REF!</v>
      </c>
      <c r="AT292" s="26" t="e">
        <f>M292/#REF!*100</f>
        <v>#REF!</v>
      </c>
      <c r="AU292" s="26" t="e">
        <f>O292/#REF!*100</f>
        <v>#REF!</v>
      </c>
      <c r="AV292" s="26" t="e">
        <f>Q292/#REF!*100</f>
        <v>#REF!</v>
      </c>
      <c r="AW292" s="26" t="e">
        <f>S292/#REF!*100</f>
        <v>#REF!</v>
      </c>
      <c r="AX292" s="26" t="e">
        <f>U292/#REF!*100</f>
        <v>#REF!</v>
      </c>
      <c r="AY292" s="26" t="e">
        <f>W292/#REF!*100</f>
        <v>#REF!</v>
      </c>
      <c r="AZ292" s="2"/>
      <c r="BA292" s="26" t="e">
        <f>C292/#REF!*100</f>
        <v>#REF!</v>
      </c>
      <c r="BB292" s="26" t="e">
        <f>E292/#REF!*100</f>
        <v>#REF!</v>
      </c>
      <c r="BC292" s="26" t="e">
        <f>G292/#REF!*100</f>
        <v>#REF!</v>
      </c>
      <c r="BD292" s="26" t="e">
        <f>I292/#REF!*100</f>
        <v>#REF!</v>
      </c>
      <c r="BE292" s="26" t="e">
        <f>B292/#REF!*100</f>
        <v>#REF!</v>
      </c>
      <c r="BF292" s="26" t="e">
        <f>D292/#REF!*100</f>
        <v>#REF!</v>
      </c>
      <c r="BG292" s="26" t="e">
        <f>F292/#REF!*100</f>
        <v>#REF!</v>
      </c>
      <c r="BH292" s="26" t="e">
        <f>H292/#REF!*100</f>
        <v>#REF!</v>
      </c>
      <c r="BJ292" s="2" t="str">
        <f t="shared" si="21"/>
        <v>42627</v>
      </c>
      <c r="CA292" s="64">
        <v>23.1</v>
      </c>
      <c r="CB292" s="65">
        <v>26.6</v>
      </c>
      <c r="CC292" s="65">
        <v>20.6</v>
      </c>
      <c r="CD292" s="65">
        <v>0</v>
      </c>
      <c r="CE292" s="65">
        <v>0.3</v>
      </c>
      <c r="CF292" s="66">
        <v>89</v>
      </c>
    </row>
    <row r="293" spans="1:84" s="21" customFormat="1" ht="12.75">
      <c r="A293" s="53">
        <v>42628</v>
      </c>
      <c r="B293" s="54">
        <v>0.10236549165120594</v>
      </c>
      <c r="C293" s="55">
        <v>0.028801355362134688</v>
      </c>
      <c r="D293" s="54">
        <v>0.0037105751391465678</v>
      </c>
      <c r="E293" s="55">
        <v>0</v>
      </c>
      <c r="F293" s="54">
        <v>0</v>
      </c>
      <c r="G293" s="55">
        <v>0</v>
      </c>
      <c r="H293" s="54">
        <v>0</v>
      </c>
      <c r="I293" s="55">
        <v>0</v>
      </c>
      <c r="J293" s="55"/>
      <c r="K293" s="54">
        <v>12.323492210723561</v>
      </c>
      <c r="L293" s="55">
        <v>11.039045198221093</v>
      </c>
      <c r="M293" s="54">
        <v>6.3110779809647495</v>
      </c>
      <c r="N293" s="55">
        <v>4.495991408005082</v>
      </c>
      <c r="O293" s="54">
        <v>1.2829372441558442</v>
      </c>
      <c r="P293" s="55">
        <v>1.6744599745870394</v>
      </c>
      <c r="Q293" s="54">
        <v>2.7288600288682745</v>
      </c>
      <c r="R293" s="55">
        <v>4.692218792884371</v>
      </c>
      <c r="S293" s="54">
        <v>1.162185999940631</v>
      </c>
      <c r="T293" s="55">
        <v>1.8180341259212198</v>
      </c>
      <c r="U293" s="54">
        <v>0.5150808375139148</v>
      </c>
      <c r="V293" s="55">
        <v>1.6675742724269376</v>
      </c>
      <c r="W293" s="54">
        <v>4.453584680630798</v>
      </c>
      <c r="X293" s="56">
        <v>4.098811036467598</v>
      </c>
      <c r="Z293" s="38" t="e">
        <f>SUM(#REF!)</f>
        <v>#REF!</v>
      </c>
      <c r="AA293" s="26" t="e">
        <f>SUM(#REF!)</f>
        <v>#REF!</v>
      </c>
      <c r="AB293" s="26" t="e">
        <f>Z293/#REF!*100</f>
        <v>#REF!</v>
      </c>
      <c r="AC293" s="26" t="e">
        <f>AA293/#REF!*100</f>
        <v>#REF!</v>
      </c>
      <c r="AD293" s="26" t="e">
        <f t="shared" si="19"/>
        <v>#REF!</v>
      </c>
      <c r="AE293" s="26" t="e">
        <f t="shared" si="20"/>
        <v>#REF!</v>
      </c>
      <c r="AF293" s="26"/>
      <c r="AG293" s="26" t="e">
        <f>#REF!/SUM(#REF!)*100</f>
        <v>#REF!</v>
      </c>
      <c r="AH293" s="26" t="e">
        <f>#REF!/SUM(#REF!)*100</f>
        <v>#REF!</v>
      </c>
      <c r="AI293" s="26" t="e">
        <f>#REF!/SUM(#REF!)*100</f>
        <v>#REF!</v>
      </c>
      <c r="AJ293" s="26" t="e">
        <f>#REF!/SUM(#REF!)*100</f>
        <v>#REF!</v>
      </c>
      <c r="AK293" s="2"/>
      <c r="AL293" s="26" t="e">
        <f>L293/#REF!*100</f>
        <v>#REF!</v>
      </c>
      <c r="AM293" s="26" t="e">
        <f>N293/#REF!*100</f>
        <v>#REF!</v>
      </c>
      <c r="AN293" s="26" t="e">
        <f>P293/#REF!*100</f>
        <v>#REF!</v>
      </c>
      <c r="AO293" s="26" t="e">
        <f>R293/#REF!*100</f>
        <v>#REF!</v>
      </c>
      <c r="AP293" s="26" t="e">
        <f>T293/#REF!*100</f>
        <v>#REF!</v>
      </c>
      <c r="AQ293" s="26" t="e">
        <f>V293/#REF!*100</f>
        <v>#REF!</v>
      </c>
      <c r="AR293" s="26" t="e">
        <f>X293/#REF!*100</f>
        <v>#REF!</v>
      </c>
      <c r="AS293" s="26" t="e">
        <f>K293/#REF!*100</f>
        <v>#REF!</v>
      </c>
      <c r="AT293" s="26" t="e">
        <f>M293/#REF!*100</f>
        <v>#REF!</v>
      </c>
      <c r="AU293" s="26" t="e">
        <f>O293/#REF!*100</f>
        <v>#REF!</v>
      </c>
      <c r="AV293" s="26" t="e">
        <f>Q293/#REF!*100</f>
        <v>#REF!</v>
      </c>
      <c r="AW293" s="26" t="e">
        <f>S293/#REF!*100</f>
        <v>#REF!</v>
      </c>
      <c r="AX293" s="26" t="e">
        <f>U293/#REF!*100</f>
        <v>#REF!</v>
      </c>
      <c r="AY293" s="26" t="e">
        <f>W293/#REF!*100</f>
        <v>#REF!</v>
      </c>
      <c r="AZ293" s="2"/>
      <c r="BA293" s="26" t="e">
        <f>C293/#REF!*100</f>
        <v>#REF!</v>
      </c>
      <c r="BB293" s="26" t="e">
        <f>E293/#REF!*100</f>
        <v>#REF!</v>
      </c>
      <c r="BC293" s="26" t="e">
        <f>G293/#REF!*100</f>
        <v>#REF!</v>
      </c>
      <c r="BD293" s="26" t="e">
        <f>I293/#REF!*100</f>
        <v>#REF!</v>
      </c>
      <c r="BE293" s="26" t="e">
        <f>B293/#REF!*100</f>
        <v>#REF!</v>
      </c>
      <c r="BF293" s="26" t="e">
        <f>D293/#REF!*100</f>
        <v>#REF!</v>
      </c>
      <c r="BG293" s="26" t="e">
        <f>F293/#REF!*100</f>
        <v>#REF!</v>
      </c>
      <c r="BH293" s="26" t="e">
        <f>H293/#REF!*100</f>
        <v>#REF!</v>
      </c>
      <c r="BJ293" s="2" t="str">
        <f t="shared" si="21"/>
        <v>42628</v>
      </c>
      <c r="CA293" s="64">
        <v>24.1</v>
      </c>
      <c r="CB293" s="65">
        <v>26.4</v>
      </c>
      <c r="CC293" s="65">
        <v>22.2</v>
      </c>
      <c r="CD293" s="65">
        <v>24</v>
      </c>
      <c r="CE293" s="65">
        <v>0.1</v>
      </c>
      <c r="CF293" s="66">
        <v>88</v>
      </c>
    </row>
    <row r="294" spans="1:84" s="21" customFormat="1" ht="12.75">
      <c r="A294" s="53">
        <v>42629</v>
      </c>
      <c r="B294" s="54">
        <v>0.11205936920222634</v>
      </c>
      <c r="C294" s="55">
        <v>0.02626005930114358</v>
      </c>
      <c r="D294" s="54">
        <v>0.0037105751391465678</v>
      </c>
      <c r="E294" s="55">
        <v>0</v>
      </c>
      <c r="F294" s="54">
        <v>0</v>
      </c>
      <c r="G294" s="55">
        <v>0</v>
      </c>
      <c r="H294" s="54">
        <v>0</v>
      </c>
      <c r="I294" s="55">
        <v>0</v>
      </c>
      <c r="J294" s="55"/>
      <c r="K294" s="54">
        <v>12.116202255807051</v>
      </c>
      <c r="L294" s="55">
        <v>10.666306649682339</v>
      </c>
      <c r="M294" s="54">
        <v>6.1281744559183675</v>
      </c>
      <c r="N294" s="55">
        <v>4.382752465692503</v>
      </c>
      <c r="O294" s="54">
        <v>1.2783785375510204</v>
      </c>
      <c r="P294" s="55">
        <v>1.458313668487929</v>
      </c>
      <c r="Q294" s="54">
        <v>2.642198663005566</v>
      </c>
      <c r="R294" s="55">
        <v>3.950992315628971</v>
      </c>
      <c r="S294" s="54">
        <v>1.117284948612245</v>
      </c>
      <c r="T294" s="55">
        <v>1.7884310522236342</v>
      </c>
      <c r="U294" s="54">
        <v>0.4769966428200371</v>
      </c>
      <c r="V294" s="55">
        <v>1.4004356506988567</v>
      </c>
      <c r="W294" s="54">
        <v>4.4108870041558434</v>
      </c>
      <c r="X294" s="56">
        <v>3.819268469758577</v>
      </c>
      <c r="Z294" s="38" t="e">
        <f>SUM(#REF!)</f>
        <v>#REF!</v>
      </c>
      <c r="AA294" s="26" t="e">
        <f>SUM(#REF!)</f>
        <v>#REF!</v>
      </c>
      <c r="AB294" s="26" t="e">
        <f>Z294/#REF!*100</f>
        <v>#REF!</v>
      </c>
      <c r="AC294" s="26" t="e">
        <f>AA294/#REF!*100</f>
        <v>#REF!</v>
      </c>
      <c r="AD294" s="26" t="e">
        <f t="shared" si="19"/>
        <v>#REF!</v>
      </c>
      <c r="AE294" s="26" t="e">
        <f t="shared" si="20"/>
        <v>#REF!</v>
      </c>
      <c r="AF294" s="26"/>
      <c r="AG294" s="26" t="e">
        <f>#REF!/SUM(#REF!)*100</f>
        <v>#REF!</v>
      </c>
      <c r="AH294" s="26" t="e">
        <f>#REF!/SUM(#REF!)*100</f>
        <v>#REF!</v>
      </c>
      <c r="AI294" s="26" t="e">
        <f>#REF!/SUM(#REF!)*100</f>
        <v>#REF!</v>
      </c>
      <c r="AJ294" s="26" t="e">
        <f>#REF!/SUM(#REF!)*100</f>
        <v>#REF!</v>
      </c>
      <c r="AK294" s="2"/>
      <c r="AL294" s="26" t="e">
        <f>L294/#REF!*100</f>
        <v>#REF!</v>
      </c>
      <c r="AM294" s="26" t="e">
        <f>N294/#REF!*100</f>
        <v>#REF!</v>
      </c>
      <c r="AN294" s="26" t="e">
        <f>P294/#REF!*100</f>
        <v>#REF!</v>
      </c>
      <c r="AO294" s="26" t="e">
        <f>R294/#REF!*100</f>
        <v>#REF!</v>
      </c>
      <c r="AP294" s="26" t="e">
        <f>T294/#REF!*100</f>
        <v>#REF!</v>
      </c>
      <c r="AQ294" s="26" t="e">
        <f>V294/#REF!*100</f>
        <v>#REF!</v>
      </c>
      <c r="AR294" s="26" t="e">
        <f>X294/#REF!*100</f>
        <v>#REF!</v>
      </c>
      <c r="AS294" s="26" t="e">
        <f>K294/#REF!*100</f>
        <v>#REF!</v>
      </c>
      <c r="AT294" s="26" t="e">
        <f>M294/#REF!*100</f>
        <v>#REF!</v>
      </c>
      <c r="AU294" s="26" t="e">
        <f>O294/#REF!*100</f>
        <v>#REF!</v>
      </c>
      <c r="AV294" s="26" t="e">
        <f>Q294/#REF!*100</f>
        <v>#REF!</v>
      </c>
      <c r="AW294" s="26" t="e">
        <f>S294/#REF!*100</f>
        <v>#REF!</v>
      </c>
      <c r="AX294" s="26" t="e">
        <f>U294/#REF!*100</f>
        <v>#REF!</v>
      </c>
      <c r="AY294" s="26" t="e">
        <f>W294/#REF!*100</f>
        <v>#REF!</v>
      </c>
      <c r="AZ294" s="2"/>
      <c r="BA294" s="26" t="e">
        <f>C294/#REF!*100</f>
        <v>#REF!</v>
      </c>
      <c r="BB294" s="26" t="e">
        <f>E294/#REF!*100</f>
        <v>#REF!</v>
      </c>
      <c r="BC294" s="26" t="e">
        <f>G294/#REF!*100</f>
        <v>#REF!</v>
      </c>
      <c r="BD294" s="26" t="e">
        <f>I294/#REF!*100</f>
        <v>#REF!</v>
      </c>
      <c r="BE294" s="26" t="e">
        <f>B294/#REF!*100</f>
        <v>#REF!</v>
      </c>
      <c r="BF294" s="26" t="e">
        <f>D294/#REF!*100</f>
        <v>#REF!</v>
      </c>
      <c r="BG294" s="26" t="e">
        <f>F294/#REF!*100</f>
        <v>#REF!</v>
      </c>
      <c r="BH294" s="26" t="e">
        <f>H294/#REF!*100</f>
        <v>#REF!</v>
      </c>
      <c r="BJ294" s="2" t="str">
        <f t="shared" si="21"/>
        <v>42629</v>
      </c>
      <c r="CA294" s="64">
        <v>22.9</v>
      </c>
      <c r="CB294" s="65">
        <v>24.4</v>
      </c>
      <c r="CC294" s="65">
        <v>21.9</v>
      </c>
      <c r="CD294" s="65">
        <v>3.5</v>
      </c>
      <c r="CE294" s="65">
        <v>0</v>
      </c>
      <c r="CF294" s="66">
        <v>93</v>
      </c>
    </row>
    <row r="295" spans="1:84" s="21" customFormat="1" ht="12.75">
      <c r="A295" s="53">
        <v>42633</v>
      </c>
      <c r="B295" s="54">
        <v>0.18571428571428572</v>
      </c>
      <c r="C295" s="55">
        <v>0.06797966963151207</v>
      </c>
      <c r="D295" s="54">
        <v>0.004823747680890538</v>
      </c>
      <c r="E295" s="55">
        <v>0</v>
      </c>
      <c r="F295" s="54">
        <v>0</v>
      </c>
      <c r="G295" s="55">
        <v>0</v>
      </c>
      <c r="H295" s="54">
        <v>0</v>
      </c>
      <c r="I295" s="55">
        <v>0</v>
      </c>
      <c r="J295" s="55"/>
      <c r="K295" s="54">
        <v>12.154050122226346</v>
      </c>
      <c r="L295" s="55">
        <v>9.318932655654384</v>
      </c>
      <c r="M295" s="54">
        <v>6.227461495435993</v>
      </c>
      <c r="N295" s="55">
        <v>3.557390936086404</v>
      </c>
      <c r="O295" s="54">
        <v>1.0962988485343228</v>
      </c>
      <c r="P295" s="55">
        <v>1.2025322199491741</v>
      </c>
      <c r="Q295" s="54">
        <v>1.9990093353246752</v>
      </c>
      <c r="R295" s="55">
        <v>2.8921461855146124</v>
      </c>
      <c r="S295" s="54">
        <v>0.9088743116289425</v>
      </c>
      <c r="T295" s="55">
        <v>1.0308283415501907</v>
      </c>
      <c r="U295" s="54">
        <v>0.41497879669758814</v>
      </c>
      <c r="V295" s="55">
        <v>1.3554184062261752</v>
      </c>
      <c r="W295" s="54">
        <v>4.243068292244898</v>
      </c>
      <c r="X295" s="56">
        <v>2.946254613722999</v>
      </c>
      <c r="Z295" s="38" t="e">
        <f>SUM(#REF!)</f>
        <v>#REF!</v>
      </c>
      <c r="AA295" s="26" t="e">
        <f>SUM(#REF!)</f>
        <v>#REF!</v>
      </c>
      <c r="AB295" s="26" t="e">
        <f>Z295/#REF!*100</f>
        <v>#REF!</v>
      </c>
      <c r="AC295" s="26" t="e">
        <f>AA295/#REF!*100</f>
        <v>#REF!</v>
      </c>
      <c r="AD295" s="26" t="e">
        <f t="shared" si="19"/>
        <v>#REF!</v>
      </c>
      <c r="AE295" s="26" t="e">
        <f t="shared" si="20"/>
        <v>#REF!</v>
      </c>
      <c r="AF295" s="26"/>
      <c r="AG295" s="26" t="e">
        <f>#REF!/SUM(#REF!)*100</f>
        <v>#REF!</v>
      </c>
      <c r="AH295" s="26" t="e">
        <f>#REF!/SUM(#REF!)*100</f>
        <v>#REF!</v>
      </c>
      <c r="AI295" s="26" t="e">
        <f>#REF!/SUM(#REF!)*100</f>
        <v>#REF!</v>
      </c>
      <c r="AJ295" s="26" t="e">
        <f>#REF!/SUM(#REF!)*100</f>
        <v>#REF!</v>
      </c>
      <c r="AK295" s="2"/>
      <c r="AL295" s="26" t="e">
        <f>L295/#REF!*100</f>
        <v>#REF!</v>
      </c>
      <c r="AM295" s="26" t="e">
        <f>N295/#REF!*100</f>
        <v>#REF!</v>
      </c>
      <c r="AN295" s="26" t="e">
        <f>P295/#REF!*100</f>
        <v>#REF!</v>
      </c>
      <c r="AO295" s="26" t="e">
        <f>R295/#REF!*100</f>
        <v>#REF!</v>
      </c>
      <c r="AP295" s="26" t="e">
        <f>T295/#REF!*100</f>
        <v>#REF!</v>
      </c>
      <c r="AQ295" s="26" t="e">
        <f>V295/#REF!*100</f>
        <v>#REF!</v>
      </c>
      <c r="AR295" s="26" t="e">
        <f>X295/#REF!*100</f>
        <v>#REF!</v>
      </c>
      <c r="AS295" s="26" t="e">
        <f>K295/#REF!*100</f>
        <v>#REF!</v>
      </c>
      <c r="AT295" s="26" t="e">
        <f>M295/#REF!*100</f>
        <v>#REF!</v>
      </c>
      <c r="AU295" s="26" t="e">
        <f>O295/#REF!*100</f>
        <v>#REF!</v>
      </c>
      <c r="AV295" s="26" t="e">
        <f>Q295/#REF!*100</f>
        <v>#REF!</v>
      </c>
      <c r="AW295" s="26" t="e">
        <f>S295/#REF!*100</f>
        <v>#REF!</v>
      </c>
      <c r="AX295" s="26" t="e">
        <f>U295/#REF!*100</f>
        <v>#REF!</v>
      </c>
      <c r="AY295" s="26" t="e">
        <f>W295/#REF!*100</f>
        <v>#REF!</v>
      </c>
      <c r="AZ295" s="2"/>
      <c r="BA295" s="26" t="e">
        <f>C295/#REF!*100</f>
        <v>#REF!</v>
      </c>
      <c r="BB295" s="26" t="e">
        <f>E295/#REF!*100</f>
        <v>#REF!</v>
      </c>
      <c r="BC295" s="26" t="e">
        <f>G295/#REF!*100</f>
        <v>#REF!</v>
      </c>
      <c r="BD295" s="26" t="e">
        <f>I295/#REF!*100</f>
        <v>#REF!</v>
      </c>
      <c r="BE295" s="26" t="e">
        <f>B295/#REF!*100</f>
        <v>#REF!</v>
      </c>
      <c r="BF295" s="26" t="e">
        <f>D295/#REF!*100</f>
        <v>#REF!</v>
      </c>
      <c r="BG295" s="26" t="e">
        <f>F295/#REF!*100</f>
        <v>#REF!</v>
      </c>
      <c r="BH295" s="26" t="e">
        <f>H295/#REF!*100</f>
        <v>#REF!</v>
      </c>
      <c r="BJ295" s="2" t="str">
        <f t="shared" si="21"/>
        <v>42633</v>
      </c>
      <c r="CA295" s="64">
        <v>19.1</v>
      </c>
      <c r="CB295" s="65">
        <v>20.1</v>
      </c>
      <c r="CC295" s="65">
        <v>17.6</v>
      </c>
      <c r="CD295" s="65">
        <v>91.5</v>
      </c>
      <c r="CE295" s="65">
        <v>0</v>
      </c>
      <c r="CF295" s="66">
        <v>100</v>
      </c>
    </row>
    <row r="296" spans="1:84" s="21" customFormat="1" ht="12.75">
      <c r="A296" s="53">
        <v>42634</v>
      </c>
      <c r="B296" s="54">
        <v>0.15504451038575667</v>
      </c>
      <c r="C296" s="55">
        <v>0.05597964376590331</v>
      </c>
      <c r="D296" s="54">
        <v>0.004451038575667656</v>
      </c>
      <c r="E296" s="55">
        <v>0</v>
      </c>
      <c r="F296" s="54">
        <v>0</v>
      </c>
      <c r="G296" s="55">
        <v>0</v>
      </c>
      <c r="H296" s="54">
        <v>0</v>
      </c>
      <c r="I296" s="55">
        <v>0</v>
      </c>
      <c r="J296" s="55"/>
      <c r="K296" s="54">
        <v>11.685312750222552</v>
      </c>
      <c r="L296" s="55">
        <v>10.442202835368956</v>
      </c>
      <c r="M296" s="54">
        <v>5.675926122181009</v>
      </c>
      <c r="N296" s="55">
        <v>3.883572640203562</v>
      </c>
      <c r="O296" s="54">
        <v>1.0356309759272997</v>
      </c>
      <c r="P296" s="55">
        <v>1.1944141524173029</v>
      </c>
      <c r="Q296" s="54">
        <v>2.3150837807863502</v>
      </c>
      <c r="R296" s="55">
        <v>3.0769417181933845</v>
      </c>
      <c r="S296" s="54">
        <v>1.0361786715170622</v>
      </c>
      <c r="T296" s="55">
        <v>1.4612413667938933</v>
      </c>
      <c r="U296" s="54">
        <v>0.40642618694362015</v>
      </c>
      <c r="V296" s="55">
        <v>0.9363867684478372</v>
      </c>
      <c r="W296" s="54">
        <v>3.9594293132789318</v>
      </c>
      <c r="X296" s="56">
        <v>3.2650399854961836</v>
      </c>
      <c r="Z296" s="38" t="e">
        <f>SUM(#REF!)</f>
        <v>#REF!</v>
      </c>
      <c r="AA296" s="26" t="e">
        <f>SUM(#REF!)</f>
        <v>#REF!</v>
      </c>
      <c r="AB296" s="26" t="e">
        <f>Z296/#REF!*100</f>
        <v>#REF!</v>
      </c>
      <c r="AC296" s="26" t="e">
        <f>AA296/#REF!*100</f>
        <v>#REF!</v>
      </c>
      <c r="AD296" s="26" t="e">
        <f t="shared" si="19"/>
        <v>#REF!</v>
      </c>
      <c r="AE296" s="26" t="e">
        <f t="shared" si="20"/>
        <v>#REF!</v>
      </c>
      <c r="AF296" s="26"/>
      <c r="AG296" s="26" t="e">
        <f>#REF!/SUM(#REF!)*100</f>
        <v>#REF!</v>
      </c>
      <c r="AH296" s="26" t="e">
        <f>#REF!/SUM(#REF!)*100</f>
        <v>#REF!</v>
      </c>
      <c r="AI296" s="26" t="e">
        <f>#REF!/SUM(#REF!)*100</f>
        <v>#REF!</v>
      </c>
      <c r="AJ296" s="26" t="e">
        <f>#REF!/SUM(#REF!)*100</f>
        <v>#REF!</v>
      </c>
      <c r="AK296" s="2"/>
      <c r="AL296" s="26" t="e">
        <f>L296/#REF!*100</f>
        <v>#REF!</v>
      </c>
      <c r="AM296" s="26" t="e">
        <f>N296/#REF!*100</f>
        <v>#REF!</v>
      </c>
      <c r="AN296" s="26" t="e">
        <f>P296/#REF!*100</f>
        <v>#REF!</v>
      </c>
      <c r="AO296" s="26" t="e">
        <f>R296/#REF!*100</f>
        <v>#REF!</v>
      </c>
      <c r="AP296" s="26" t="e">
        <f>T296/#REF!*100</f>
        <v>#REF!</v>
      </c>
      <c r="AQ296" s="26" t="e">
        <f>V296/#REF!*100</f>
        <v>#REF!</v>
      </c>
      <c r="AR296" s="26" t="e">
        <f>X296/#REF!*100</f>
        <v>#REF!</v>
      </c>
      <c r="AS296" s="26" t="e">
        <f>K296/#REF!*100</f>
        <v>#REF!</v>
      </c>
      <c r="AT296" s="26" t="e">
        <f>M296/#REF!*100</f>
        <v>#REF!</v>
      </c>
      <c r="AU296" s="26" t="e">
        <f>O296/#REF!*100</f>
        <v>#REF!</v>
      </c>
      <c r="AV296" s="26" t="e">
        <f>Q296/#REF!*100</f>
        <v>#REF!</v>
      </c>
      <c r="AW296" s="26" t="e">
        <f>S296/#REF!*100</f>
        <v>#REF!</v>
      </c>
      <c r="AX296" s="26" t="e">
        <f>U296/#REF!*100</f>
        <v>#REF!</v>
      </c>
      <c r="AY296" s="26" t="e">
        <f>W296/#REF!*100</f>
        <v>#REF!</v>
      </c>
      <c r="AZ296" s="2"/>
      <c r="BA296" s="26" t="e">
        <f>C296/#REF!*100</f>
        <v>#REF!</v>
      </c>
      <c r="BB296" s="26" t="e">
        <f>E296/#REF!*100</f>
        <v>#REF!</v>
      </c>
      <c r="BC296" s="26" t="e">
        <f>G296/#REF!*100</f>
        <v>#REF!</v>
      </c>
      <c r="BD296" s="26" t="e">
        <f>I296/#REF!*100</f>
        <v>#REF!</v>
      </c>
      <c r="BE296" s="26" t="e">
        <f>B296/#REF!*100</f>
        <v>#REF!</v>
      </c>
      <c r="BF296" s="26" t="e">
        <f>D296/#REF!*100</f>
        <v>#REF!</v>
      </c>
      <c r="BG296" s="26" t="e">
        <f>F296/#REF!*100</f>
        <v>#REF!</v>
      </c>
      <c r="BH296" s="26" t="e">
        <f>H296/#REF!*100</f>
        <v>#REF!</v>
      </c>
      <c r="BJ296" s="2" t="str">
        <f t="shared" si="21"/>
        <v>42634</v>
      </c>
      <c r="CA296" s="64">
        <v>20.1</v>
      </c>
      <c r="CB296" s="65">
        <v>23.2</v>
      </c>
      <c r="CC296" s="65">
        <v>17.6</v>
      </c>
      <c r="CD296" s="65">
        <v>0</v>
      </c>
      <c r="CE296" s="65">
        <v>0.1</v>
      </c>
      <c r="CF296" s="66">
        <v>86</v>
      </c>
    </row>
    <row r="297" spans="1:84" s="21" customFormat="1" ht="12.75">
      <c r="A297" s="53">
        <v>42636</v>
      </c>
      <c r="B297" s="54">
        <v>0.19770029673590506</v>
      </c>
      <c r="C297" s="55">
        <v>0.1806615776081425</v>
      </c>
      <c r="D297" s="54">
        <v>0.009272997032640949</v>
      </c>
      <c r="E297" s="55">
        <v>0</v>
      </c>
      <c r="F297" s="54">
        <v>0.000370919881305638</v>
      </c>
      <c r="G297" s="55">
        <v>0.01272264631043257</v>
      </c>
      <c r="H297" s="54">
        <v>0</v>
      </c>
      <c r="I297" s="55">
        <v>0</v>
      </c>
      <c r="J297" s="55"/>
      <c r="K297" s="54">
        <v>11.563469101780415</v>
      </c>
      <c r="L297" s="55">
        <v>9.532124681933842</v>
      </c>
      <c r="M297" s="54">
        <v>5.656366280452522</v>
      </c>
      <c r="N297" s="55">
        <v>3.5941990791348597</v>
      </c>
      <c r="O297" s="54">
        <v>0.9330292379080118</v>
      </c>
      <c r="P297" s="55">
        <v>0.9681933842239185</v>
      </c>
      <c r="Q297" s="54">
        <v>2.1286232396142433</v>
      </c>
      <c r="R297" s="55">
        <v>2.6406549133587784</v>
      </c>
      <c r="S297" s="54">
        <v>0.9823317024629079</v>
      </c>
      <c r="T297" s="55">
        <v>1.2779474131043258</v>
      </c>
      <c r="U297" s="54">
        <v>0.3923789211424332</v>
      </c>
      <c r="V297" s="55">
        <v>0.7719102145038169</v>
      </c>
      <c r="W297" s="54">
        <v>3.9851208139094956</v>
      </c>
      <c r="X297" s="56">
        <v>3.0151035987277353</v>
      </c>
      <c r="Z297" s="38" t="e">
        <f>SUM(#REF!)</f>
        <v>#REF!</v>
      </c>
      <c r="AA297" s="26" t="e">
        <f>SUM(#REF!)</f>
        <v>#REF!</v>
      </c>
      <c r="AB297" s="26" t="e">
        <f>Z297/#REF!*100</f>
        <v>#REF!</v>
      </c>
      <c r="AC297" s="26" t="e">
        <f>AA297/#REF!*100</f>
        <v>#REF!</v>
      </c>
      <c r="AD297" s="26" t="e">
        <f t="shared" si="19"/>
        <v>#REF!</v>
      </c>
      <c r="AE297" s="26" t="e">
        <f t="shared" si="20"/>
        <v>#REF!</v>
      </c>
      <c r="AF297" s="26"/>
      <c r="AG297" s="26" t="e">
        <f>#REF!/SUM(#REF!)*100</f>
        <v>#REF!</v>
      </c>
      <c r="AH297" s="26" t="e">
        <f>#REF!/SUM(#REF!)*100</f>
        <v>#REF!</v>
      </c>
      <c r="AI297" s="26" t="e">
        <f>#REF!/SUM(#REF!)*100</f>
        <v>#REF!</v>
      </c>
      <c r="AJ297" s="26" t="e">
        <f>#REF!/SUM(#REF!)*100</f>
        <v>#REF!</v>
      </c>
      <c r="AK297" s="2"/>
      <c r="AL297" s="26" t="e">
        <f>L297/#REF!*100</f>
        <v>#REF!</v>
      </c>
      <c r="AM297" s="26" t="e">
        <f>N297/#REF!*100</f>
        <v>#REF!</v>
      </c>
      <c r="AN297" s="26" t="e">
        <f>P297/#REF!*100</f>
        <v>#REF!</v>
      </c>
      <c r="AO297" s="26" t="e">
        <f>R297/#REF!*100</f>
        <v>#REF!</v>
      </c>
      <c r="AP297" s="26" t="e">
        <f>T297/#REF!*100</f>
        <v>#REF!</v>
      </c>
      <c r="AQ297" s="26" t="e">
        <f>V297/#REF!*100</f>
        <v>#REF!</v>
      </c>
      <c r="AR297" s="26" t="e">
        <f>X297/#REF!*100</f>
        <v>#REF!</v>
      </c>
      <c r="AS297" s="26" t="e">
        <f>K297/#REF!*100</f>
        <v>#REF!</v>
      </c>
      <c r="AT297" s="26" t="e">
        <f>M297/#REF!*100</f>
        <v>#REF!</v>
      </c>
      <c r="AU297" s="26" t="e">
        <f>O297/#REF!*100</f>
        <v>#REF!</v>
      </c>
      <c r="AV297" s="26" t="e">
        <f>Q297/#REF!*100</f>
        <v>#REF!</v>
      </c>
      <c r="AW297" s="26" t="e">
        <f>S297/#REF!*100</f>
        <v>#REF!</v>
      </c>
      <c r="AX297" s="26" t="e">
        <f>U297/#REF!*100</f>
        <v>#REF!</v>
      </c>
      <c r="AY297" s="26" t="e">
        <f>W297/#REF!*100</f>
        <v>#REF!</v>
      </c>
      <c r="AZ297" s="2"/>
      <c r="BA297" s="26" t="e">
        <f>C297/#REF!*100</f>
        <v>#REF!</v>
      </c>
      <c r="BB297" s="26" t="e">
        <f>E297/#REF!*100</f>
        <v>#REF!</v>
      </c>
      <c r="BC297" s="26" t="e">
        <f>G297/#REF!*100</f>
        <v>#REF!</v>
      </c>
      <c r="BD297" s="26" t="e">
        <f>I297/#REF!*100</f>
        <v>#REF!</v>
      </c>
      <c r="BE297" s="26" t="e">
        <f>B297/#REF!*100</f>
        <v>#REF!</v>
      </c>
      <c r="BF297" s="26" t="e">
        <f>D297/#REF!*100</f>
        <v>#REF!</v>
      </c>
      <c r="BG297" s="26" t="e">
        <f>F297/#REF!*100</f>
        <v>#REF!</v>
      </c>
      <c r="BH297" s="26" t="e">
        <f>H297/#REF!*100</f>
        <v>#REF!</v>
      </c>
      <c r="BJ297" s="2" t="str">
        <f t="shared" si="21"/>
        <v>42636</v>
      </c>
      <c r="CA297" s="64">
        <v>20.8</v>
      </c>
      <c r="CB297" s="65">
        <v>22.1</v>
      </c>
      <c r="CC297" s="65">
        <v>19.4</v>
      </c>
      <c r="CD297" s="65">
        <v>16.5</v>
      </c>
      <c r="CE297" s="65">
        <v>0</v>
      </c>
      <c r="CF297" s="66">
        <v>100</v>
      </c>
    </row>
    <row r="298" spans="1:84" s="21" customFormat="1" ht="12.75">
      <c r="A298" s="53">
        <v>42639</v>
      </c>
      <c r="B298" s="54">
        <v>0.13489235337787675</v>
      </c>
      <c r="C298" s="55">
        <v>0.15648854961832062</v>
      </c>
      <c r="D298" s="54">
        <v>0.002969561989606533</v>
      </c>
      <c r="E298" s="55">
        <v>0</v>
      </c>
      <c r="F298" s="54">
        <v>0</v>
      </c>
      <c r="G298" s="55">
        <v>0</v>
      </c>
      <c r="H298" s="54">
        <v>0</v>
      </c>
      <c r="I298" s="55">
        <v>0</v>
      </c>
      <c r="J298" s="55"/>
      <c r="K298" s="54">
        <v>12.106888323273942</v>
      </c>
      <c r="L298" s="55">
        <v>10.444465648854962</v>
      </c>
      <c r="M298" s="54">
        <v>6.543129352709726</v>
      </c>
      <c r="N298" s="55">
        <v>5.032621470992367</v>
      </c>
      <c r="O298" s="54">
        <v>0.9029598402004455</v>
      </c>
      <c r="P298" s="55">
        <v>1.0157548769720102</v>
      </c>
      <c r="Q298" s="54">
        <v>2.507134019153675</v>
      </c>
      <c r="R298" s="55">
        <v>4.397715982061069</v>
      </c>
      <c r="S298" s="54">
        <v>1.1522961077542688</v>
      </c>
      <c r="T298" s="55">
        <v>2.2443384223918574</v>
      </c>
      <c r="U298" s="54">
        <v>0.4790212818485523</v>
      </c>
      <c r="V298" s="55">
        <v>1.614637101653944</v>
      </c>
      <c r="W298" s="54">
        <v>4.784245413103192</v>
      </c>
      <c r="X298" s="56">
        <v>4.592118017684478</v>
      </c>
      <c r="Z298" s="38" t="e">
        <f>SUM(#REF!)</f>
        <v>#REF!</v>
      </c>
      <c r="AA298" s="26" t="e">
        <f>SUM(#REF!)</f>
        <v>#REF!</v>
      </c>
      <c r="AB298" s="26" t="e">
        <f>Z298/#REF!*100</f>
        <v>#REF!</v>
      </c>
      <c r="AC298" s="26" t="e">
        <f>AA298/#REF!*100</f>
        <v>#REF!</v>
      </c>
      <c r="AD298" s="26" t="e">
        <f t="shared" si="19"/>
        <v>#REF!</v>
      </c>
      <c r="AE298" s="26" t="e">
        <f t="shared" si="20"/>
        <v>#REF!</v>
      </c>
      <c r="AF298" s="26"/>
      <c r="AG298" s="26" t="e">
        <f>#REF!/SUM(#REF!)*100</f>
        <v>#REF!</v>
      </c>
      <c r="AH298" s="26" t="e">
        <f>#REF!/SUM(#REF!)*100</f>
        <v>#REF!</v>
      </c>
      <c r="AI298" s="26" t="e">
        <f>#REF!/SUM(#REF!)*100</f>
        <v>#REF!</v>
      </c>
      <c r="AJ298" s="26" t="e">
        <f>#REF!/SUM(#REF!)*100</f>
        <v>#REF!</v>
      </c>
      <c r="AK298" s="2"/>
      <c r="AL298" s="26" t="e">
        <f>L298/#REF!*100</f>
        <v>#REF!</v>
      </c>
      <c r="AM298" s="26" t="e">
        <f>N298/#REF!*100</f>
        <v>#REF!</v>
      </c>
      <c r="AN298" s="26" t="e">
        <f>P298/#REF!*100</f>
        <v>#REF!</v>
      </c>
      <c r="AO298" s="26" t="e">
        <f>R298/#REF!*100</f>
        <v>#REF!</v>
      </c>
      <c r="AP298" s="26" t="e">
        <f>T298/#REF!*100</f>
        <v>#REF!</v>
      </c>
      <c r="AQ298" s="26" t="e">
        <f>V298/#REF!*100</f>
        <v>#REF!</v>
      </c>
      <c r="AR298" s="26" t="e">
        <f>X298/#REF!*100</f>
        <v>#REF!</v>
      </c>
      <c r="AS298" s="26" t="e">
        <f>K298/#REF!*100</f>
        <v>#REF!</v>
      </c>
      <c r="AT298" s="26" t="e">
        <f>M298/#REF!*100</f>
        <v>#REF!</v>
      </c>
      <c r="AU298" s="26" t="e">
        <f>O298/#REF!*100</f>
        <v>#REF!</v>
      </c>
      <c r="AV298" s="26" t="e">
        <f>Q298/#REF!*100</f>
        <v>#REF!</v>
      </c>
      <c r="AW298" s="26" t="e">
        <f>S298/#REF!*100</f>
        <v>#REF!</v>
      </c>
      <c r="AX298" s="26" t="e">
        <f>U298/#REF!*100</f>
        <v>#REF!</v>
      </c>
      <c r="AY298" s="26" t="e">
        <f>W298/#REF!*100</f>
        <v>#REF!</v>
      </c>
      <c r="AZ298" s="2"/>
      <c r="BA298" s="26" t="e">
        <f>C298/#REF!*100</f>
        <v>#REF!</v>
      </c>
      <c r="BB298" s="26" t="e">
        <f>E298/#REF!*100</f>
        <v>#REF!</v>
      </c>
      <c r="BC298" s="26" t="e">
        <f>G298/#REF!*100</f>
        <v>#REF!</v>
      </c>
      <c r="BD298" s="26" t="e">
        <f>I298/#REF!*100</f>
        <v>#REF!</v>
      </c>
      <c r="BE298" s="26" t="e">
        <f>B298/#REF!*100</f>
        <v>#REF!</v>
      </c>
      <c r="BF298" s="26" t="e">
        <f>D298/#REF!*100</f>
        <v>#REF!</v>
      </c>
      <c r="BG298" s="26" t="e">
        <f>F298/#REF!*100</f>
        <v>#REF!</v>
      </c>
      <c r="BH298" s="26" t="e">
        <f>H298/#REF!*100</f>
        <v>#REF!</v>
      </c>
      <c r="BJ298" s="2" t="str">
        <f t="shared" si="21"/>
        <v>42639</v>
      </c>
      <c r="CA298" s="64">
        <v>25.4</v>
      </c>
      <c r="CB298" s="65">
        <v>30.1</v>
      </c>
      <c r="CC298" s="65">
        <v>21.9</v>
      </c>
      <c r="CD298" s="65">
        <v>0</v>
      </c>
      <c r="CE298" s="65">
        <v>3.1</v>
      </c>
      <c r="CF298" s="66">
        <v>87</v>
      </c>
    </row>
    <row r="299" spans="1:84" s="21" customFormat="1" ht="12.75">
      <c r="A299" s="53">
        <v>42640</v>
      </c>
      <c r="B299" s="54">
        <v>0.14767744332961724</v>
      </c>
      <c r="C299" s="55">
        <v>0.1364795918367347</v>
      </c>
      <c r="D299" s="54">
        <v>0.0029728725380899295</v>
      </c>
      <c r="E299" s="55">
        <v>0</v>
      </c>
      <c r="F299" s="54">
        <v>0</v>
      </c>
      <c r="G299" s="55">
        <v>0.0012755102040816326</v>
      </c>
      <c r="H299" s="54">
        <v>0</v>
      </c>
      <c r="I299" s="55">
        <v>0</v>
      </c>
      <c r="J299" s="55"/>
      <c r="K299" s="54">
        <v>12.15355152095875</v>
      </c>
      <c r="L299" s="55">
        <v>11.413180271683675</v>
      </c>
      <c r="M299" s="54">
        <v>6.510760736863619</v>
      </c>
      <c r="N299" s="55">
        <v>5.929039116071429</v>
      </c>
      <c r="O299" s="54">
        <v>0.9169170603864735</v>
      </c>
      <c r="P299" s="55">
        <v>1.2794005102040815</v>
      </c>
      <c r="Q299" s="54">
        <v>2.7955601564474173</v>
      </c>
      <c r="R299" s="55">
        <v>6.118983843112245</v>
      </c>
      <c r="S299" s="54">
        <v>1.2441170745522112</v>
      </c>
      <c r="T299" s="55">
        <v>2.507504251658163</v>
      </c>
      <c r="U299" s="54">
        <v>0.5780007432181345</v>
      </c>
      <c r="V299" s="55">
        <v>2.709438775510204</v>
      </c>
      <c r="W299" s="54">
        <v>4.7227327422891126</v>
      </c>
      <c r="X299" s="56">
        <v>5.749255952806122</v>
      </c>
      <c r="Z299" s="38" t="e">
        <f>SUM(#REF!)</f>
        <v>#REF!</v>
      </c>
      <c r="AA299" s="26" t="e">
        <f>SUM(#REF!)</f>
        <v>#REF!</v>
      </c>
      <c r="AB299" s="26" t="e">
        <f>Z299/#REF!*100</f>
        <v>#REF!</v>
      </c>
      <c r="AC299" s="26" t="e">
        <f>AA299/#REF!*100</f>
        <v>#REF!</v>
      </c>
      <c r="AD299" s="26" t="e">
        <f t="shared" si="19"/>
        <v>#REF!</v>
      </c>
      <c r="AE299" s="26" t="e">
        <f t="shared" si="20"/>
        <v>#REF!</v>
      </c>
      <c r="AF299" s="26"/>
      <c r="AG299" s="26" t="e">
        <f>#REF!/SUM(#REF!)*100</f>
        <v>#REF!</v>
      </c>
      <c r="AH299" s="26" t="e">
        <f>#REF!/SUM(#REF!)*100</f>
        <v>#REF!</v>
      </c>
      <c r="AI299" s="26" t="e">
        <f>#REF!/SUM(#REF!)*100</f>
        <v>#REF!</v>
      </c>
      <c r="AJ299" s="26" t="e">
        <f>#REF!/SUM(#REF!)*100</f>
        <v>#REF!</v>
      </c>
      <c r="AK299" s="2"/>
      <c r="AL299" s="26" t="e">
        <f>L299/#REF!*100</f>
        <v>#REF!</v>
      </c>
      <c r="AM299" s="26" t="e">
        <f>N299/#REF!*100</f>
        <v>#REF!</v>
      </c>
      <c r="AN299" s="26" t="e">
        <f>P299/#REF!*100</f>
        <v>#REF!</v>
      </c>
      <c r="AO299" s="26" t="e">
        <f>R299/#REF!*100</f>
        <v>#REF!</v>
      </c>
      <c r="AP299" s="26" t="e">
        <f>T299/#REF!*100</f>
        <v>#REF!</v>
      </c>
      <c r="AQ299" s="26" t="e">
        <f>V299/#REF!*100</f>
        <v>#REF!</v>
      </c>
      <c r="AR299" s="26" t="e">
        <f>X299/#REF!*100</f>
        <v>#REF!</v>
      </c>
      <c r="AS299" s="26" t="e">
        <f>K299/#REF!*100</f>
        <v>#REF!</v>
      </c>
      <c r="AT299" s="26" t="e">
        <f>M299/#REF!*100</f>
        <v>#REF!</v>
      </c>
      <c r="AU299" s="26" t="e">
        <f>O299/#REF!*100</f>
        <v>#REF!</v>
      </c>
      <c r="AV299" s="26" t="e">
        <f>Q299/#REF!*100</f>
        <v>#REF!</v>
      </c>
      <c r="AW299" s="26" t="e">
        <f>S299/#REF!*100</f>
        <v>#REF!</v>
      </c>
      <c r="AX299" s="26" t="e">
        <f>U299/#REF!*100</f>
        <v>#REF!</v>
      </c>
      <c r="AY299" s="26" t="e">
        <f>W299/#REF!*100</f>
        <v>#REF!</v>
      </c>
      <c r="AZ299" s="2"/>
      <c r="BA299" s="26" t="e">
        <f>C299/#REF!*100</f>
        <v>#REF!</v>
      </c>
      <c r="BB299" s="26" t="e">
        <f>E299/#REF!*100</f>
        <v>#REF!</v>
      </c>
      <c r="BC299" s="26" t="e">
        <f>G299/#REF!*100</f>
        <v>#REF!</v>
      </c>
      <c r="BD299" s="26" t="e">
        <f>I299/#REF!*100</f>
        <v>#REF!</v>
      </c>
      <c r="BE299" s="26" t="e">
        <f>B299/#REF!*100</f>
        <v>#REF!</v>
      </c>
      <c r="BF299" s="26" t="e">
        <f>D299/#REF!*100</f>
        <v>#REF!</v>
      </c>
      <c r="BG299" s="26" t="e">
        <f>F299/#REF!*100</f>
        <v>#REF!</v>
      </c>
      <c r="BH299" s="26" t="e">
        <f>H299/#REF!*100</f>
        <v>#REF!</v>
      </c>
      <c r="BJ299" s="2" t="str">
        <f t="shared" si="21"/>
        <v>42640</v>
      </c>
      <c r="CA299" s="64">
        <v>25.6</v>
      </c>
      <c r="CB299" s="65">
        <v>29.8</v>
      </c>
      <c r="CC299" s="65">
        <v>22.8</v>
      </c>
      <c r="CD299" s="65">
        <v>0</v>
      </c>
      <c r="CE299" s="65">
        <v>2.3</v>
      </c>
      <c r="CF299" s="66">
        <v>89</v>
      </c>
    </row>
    <row r="300" spans="1:84" s="21" customFormat="1" ht="12.75">
      <c r="A300" s="53">
        <v>42641</v>
      </c>
      <c r="B300" s="54">
        <v>0.13529411764705881</v>
      </c>
      <c r="C300" s="55">
        <v>0.17307692307692307</v>
      </c>
      <c r="D300" s="54">
        <v>0.0037230081906180195</v>
      </c>
      <c r="E300" s="55">
        <v>0.001282051282051282</v>
      </c>
      <c r="F300" s="54">
        <v>0</v>
      </c>
      <c r="G300" s="55">
        <v>0.001282051282051282</v>
      </c>
      <c r="H300" s="54">
        <v>0</v>
      </c>
      <c r="I300" s="55">
        <v>0</v>
      </c>
      <c r="J300" s="55"/>
      <c r="K300" s="54">
        <v>11.726459064631422</v>
      </c>
      <c r="L300" s="55">
        <v>10.150128205128206</v>
      </c>
      <c r="M300" s="54">
        <v>6.443982023194341</v>
      </c>
      <c r="N300" s="55">
        <v>5.3380555555128195</v>
      </c>
      <c r="O300" s="54">
        <v>0.8479417083395384</v>
      </c>
      <c r="P300" s="55">
        <v>1.1122435897435896</v>
      </c>
      <c r="Q300" s="54">
        <v>2.8145507569992554</v>
      </c>
      <c r="R300" s="55">
        <v>5.040235042692308</v>
      </c>
      <c r="S300" s="54">
        <v>1.2799010743521966</v>
      </c>
      <c r="T300" s="55">
        <v>2.4558760683333336</v>
      </c>
      <c r="U300" s="54">
        <v>0.6397032230454207</v>
      </c>
      <c r="V300" s="55">
        <v>2.258076923076923</v>
      </c>
      <c r="W300" s="54">
        <v>4.784110732911392</v>
      </c>
      <c r="X300" s="56">
        <v>5.028034188076923</v>
      </c>
      <c r="Z300" s="38" t="e">
        <f>SUM(#REF!)</f>
        <v>#REF!</v>
      </c>
      <c r="AA300" s="26" t="e">
        <f>SUM(#REF!)</f>
        <v>#REF!</v>
      </c>
      <c r="AB300" s="26" t="e">
        <f>Z300/#REF!*100</f>
        <v>#REF!</v>
      </c>
      <c r="AC300" s="26" t="e">
        <f>AA300/#REF!*100</f>
        <v>#REF!</v>
      </c>
      <c r="AD300" s="26" t="e">
        <f t="shared" si="19"/>
        <v>#REF!</v>
      </c>
      <c r="AE300" s="26" t="e">
        <f t="shared" si="20"/>
        <v>#REF!</v>
      </c>
      <c r="AF300" s="26"/>
      <c r="AG300" s="26" t="e">
        <f>#REF!/SUM(#REF!)*100</f>
        <v>#REF!</v>
      </c>
      <c r="AH300" s="26" t="e">
        <f>#REF!/SUM(#REF!)*100</f>
        <v>#REF!</v>
      </c>
      <c r="AI300" s="26" t="e">
        <f>#REF!/SUM(#REF!)*100</f>
        <v>#REF!</v>
      </c>
      <c r="AJ300" s="26" t="e">
        <f>#REF!/SUM(#REF!)*100</f>
        <v>#REF!</v>
      </c>
      <c r="AK300" s="2"/>
      <c r="AL300" s="26" t="e">
        <f>L300/#REF!*100</f>
        <v>#REF!</v>
      </c>
      <c r="AM300" s="26" t="e">
        <f>N300/#REF!*100</f>
        <v>#REF!</v>
      </c>
      <c r="AN300" s="26" t="e">
        <f>P300/#REF!*100</f>
        <v>#REF!</v>
      </c>
      <c r="AO300" s="26" t="e">
        <f>R300/#REF!*100</f>
        <v>#REF!</v>
      </c>
      <c r="AP300" s="26" t="e">
        <f>T300/#REF!*100</f>
        <v>#REF!</v>
      </c>
      <c r="AQ300" s="26" t="e">
        <f>V300/#REF!*100</f>
        <v>#REF!</v>
      </c>
      <c r="AR300" s="26" t="e">
        <f>X300/#REF!*100</f>
        <v>#REF!</v>
      </c>
      <c r="AS300" s="26" t="e">
        <f>K300/#REF!*100</f>
        <v>#REF!</v>
      </c>
      <c r="AT300" s="26" t="e">
        <f>M300/#REF!*100</f>
        <v>#REF!</v>
      </c>
      <c r="AU300" s="26" t="e">
        <f>O300/#REF!*100</f>
        <v>#REF!</v>
      </c>
      <c r="AV300" s="26" t="e">
        <f>Q300/#REF!*100</f>
        <v>#REF!</v>
      </c>
      <c r="AW300" s="26" t="e">
        <f>S300/#REF!*100</f>
        <v>#REF!</v>
      </c>
      <c r="AX300" s="26" t="e">
        <f>U300/#REF!*100</f>
        <v>#REF!</v>
      </c>
      <c r="AY300" s="26" t="e">
        <f>W300/#REF!*100</f>
        <v>#REF!</v>
      </c>
      <c r="AZ300" s="2"/>
      <c r="BA300" s="26" t="e">
        <f>C300/#REF!*100</f>
        <v>#REF!</v>
      </c>
      <c r="BB300" s="26" t="e">
        <f>E300/#REF!*100</f>
        <v>#REF!</v>
      </c>
      <c r="BC300" s="26" t="e">
        <f>G300/#REF!*100</f>
        <v>#REF!</v>
      </c>
      <c r="BD300" s="26" t="e">
        <f>I300/#REF!*100</f>
        <v>#REF!</v>
      </c>
      <c r="BE300" s="26" t="e">
        <f>B300/#REF!*100</f>
        <v>#REF!</v>
      </c>
      <c r="BF300" s="26" t="e">
        <f>D300/#REF!*100</f>
        <v>#REF!</v>
      </c>
      <c r="BG300" s="26" t="e">
        <f>F300/#REF!*100</f>
        <v>#REF!</v>
      </c>
      <c r="BH300" s="26" t="e">
        <f>H300/#REF!*100</f>
        <v>#REF!</v>
      </c>
      <c r="BJ300" s="2" t="str">
        <f t="shared" si="21"/>
        <v>42641</v>
      </c>
      <c r="CA300" s="64">
        <v>26.5</v>
      </c>
      <c r="CB300" s="65">
        <v>30.6</v>
      </c>
      <c r="CC300" s="65">
        <v>24</v>
      </c>
      <c r="CD300" s="65">
        <v>0</v>
      </c>
      <c r="CE300" s="65">
        <v>2.1</v>
      </c>
      <c r="CF300" s="66">
        <v>86</v>
      </c>
    </row>
    <row r="301" spans="1:84" s="21" customFormat="1" ht="12.75">
      <c r="A301" s="53">
        <v>42642</v>
      </c>
      <c r="B301" s="54">
        <v>0.17993273542600896</v>
      </c>
      <c r="C301" s="55">
        <v>0.2782051282051282</v>
      </c>
      <c r="D301" s="54">
        <v>0.0029895366218236174</v>
      </c>
      <c r="E301" s="55">
        <v>0.001282051282051282</v>
      </c>
      <c r="F301" s="54">
        <v>0</v>
      </c>
      <c r="G301" s="55">
        <v>0.002564102564102564</v>
      </c>
      <c r="H301" s="54">
        <v>0</v>
      </c>
      <c r="I301" s="55">
        <v>0</v>
      </c>
      <c r="J301" s="55"/>
      <c r="K301" s="54">
        <v>12.039162039985053</v>
      </c>
      <c r="L301" s="55">
        <v>10.356196581153846</v>
      </c>
      <c r="M301" s="54">
        <v>6.3957265641629295</v>
      </c>
      <c r="N301" s="55">
        <v>4.8381410256410255</v>
      </c>
      <c r="O301" s="54">
        <v>0.7819773649476832</v>
      </c>
      <c r="P301" s="55">
        <v>1.0614316239743589</v>
      </c>
      <c r="Q301" s="54">
        <v>2.633279059005979</v>
      </c>
      <c r="R301" s="55">
        <v>4.822970085897436</v>
      </c>
      <c r="S301" s="54">
        <v>1.2324364723467862</v>
      </c>
      <c r="T301" s="55">
        <v>2.136645299102564</v>
      </c>
      <c r="U301" s="54">
        <v>0.5251708306801195</v>
      </c>
      <c r="V301" s="55">
        <v>2.0844017093589744</v>
      </c>
      <c r="W301" s="54">
        <v>4.780282404446936</v>
      </c>
      <c r="X301" s="56">
        <v>4.655341880384615</v>
      </c>
      <c r="Z301" s="38" t="e">
        <f>SUM(#REF!)</f>
        <v>#REF!</v>
      </c>
      <c r="AA301" s="26" t="e">
        <f>SUM(#REF!)</f>
        <v>#REF!</v>
      </c>
      <c r="AB301" s="26" t="e">
        <f>Z301/#REF!*100</f>
        <v>#REF!</v>
      </c>
      <c r="AC301" s="26" t="e">
        <f>AA301/#REF!*100</f>
        <v>#REF!</v>
      </c>
      <c r="AD301" s="26" t="e">
        <f t="shared" si="19"/>
        <v>#REF!</v>
      </c>
      <c r="AE301" s="26" t="e">
        <f t="shared" si="20"/>
        <v>#REF!</v>
      </c>
      <c r="AF301" s="26"/>
      <c r="AG301" s="26" t="e">
        <f>#REF!/SUM(#REF!)*100</f>
        <v>#REF!</v>
      </c>
      <c r="AH301" s="26" t="e">
        <f>#REF!/SUM(#REF!)*100</f>
        <v>#REF!</v>
      </c>
      <c r="AI301" s="26" t="e">
        <f>#REF!/SUM(#REF!)*100</f>
        <v>#REF!</v>
      </c>
      <c r="AJ301" s="26" t="e">
        <f>#REF!/SUM(#REF!)*100</f>
        <v>#REF!</v>
      </c>
      <c r="AK301" s="2"/>
      <c r="AL301" s="26" t="e">
        <f>L301/#REF!*100</f>
        <v>#REF!</v>
      </c>
      <c r="AM301" s="26" t="e">
        <f>N301/#REF!*100</f>
        <v>#REF!</v>
      </c>
      <c r="AN301" s="26" t="e">
        <f>P301/#REF!*100</f>
        <v>#REF!</v>
      </c>
      <c r="AO301" s="26" t="e">
        <f>R301/#REF!*100</f>
        <v>#REF!</v>
      </c>
      <c r="AP301" s="26" t="e">
        <f>T301/#REF!*100</f>
        <v>#REF!</v>
      </c>
      <c r="AQ301" s="26" t="e">
        <f>V301/#REF!*100</f>
        <v>#REF!</v>
      </c>
      <c r="AR301" s="26" t="e">
        <f>X301/#REF!*100</f>
        <v>#REF!</v>
      </c>
      <c r="AS301" s="26" t="e">
        <f>K301/#REF!*100</f>
        <v>#REF!</v>
      </c>
      <c r="AT301" s="26" t="e">
        <f>M301/#REF!*100</f>
        <v>#REF!</v>
      </c>
      <c r="AU301" s="26" t="e">
        <f>O301/#REF!*100</f>
        <v>#REF!</v>
      </c>
      <c r="AV301" s="26" t="e">
        <f>Q301/#REF!*100</f>
        <v>#REF!</v>
      </c>
      <c r="AW301" s="26" t="e">
        <f>S301/#REF!*100</f>
        <v>#REF!</v>
      </c>
      <c r="AX301" s="26" t="e">
        <f>U301/#REF!*100</f>
        <v>#REF!</v>
      </c>
      <c r="AY301" s="26" t="e">
        <f>W301/#REF!*100</f>
        <v>#REF!</v>
      </c>
      <c r="AZ301" s="2"/>
      <c r="BA301" s="26" t="e">
        <f>C301/#REF!*100</f>
        <v>#REF!</v>
      </c>
      <c r="BB301" s="26" t="e">
        <f>E301/#REF!*100</f>
        <v>#REF!</v>
      </c>
      <c r="BC301" s="26" t="e">
        <f>G301/#REF!*100</f>
        <v>#REF!</v>
      </c>
      <c r="BD301" s="26" t="e">
        <f>I301/#REF!*100</f>
        <v>#REF!</v>
      </c>
      <c r="BE301" s="26" t="e">
        <f>B301/#REF!*100</f>
        <v>#REF!</v>
      </c>
      <c r="BF301" s="26" t="e">
        <f>D301/#REF!*100</f>
        <v>#REF!</v>
      </c>
      <c r="BG301" s="26" t="e">
        <f>F301/#REF!*100</f>
        <v>#REF!</v>
      </c>
      <c r="BH301" s="26" t="e">
        <f>H301/#REF!*100</f>
        <v>#REF!</v>
      </c>
      <c r="BJ301" s="2" t="str">
        <f t="shared" si="21"/>
        <v>42642</v>
      </c>
      <c r="CA301" s="64">
        <v>24.6</v>
      </c>
      <c r="CB301" s="65">
        <v>27.9</v>
      </c>
      <c r="CC301" s="65">
        <v>21.7</v>
      </c>
      <c r="CD301" s="65">
        <v>0</v>
      </c>
      <c r="CE301" s="65">
        <v>0.7</v>
      </c>
      <c r="CF301" s="66">
        <v>87</v>
      </c>
    </row>
    <row r="302" spans="1:84" s="21" customFormat="1" ht="12.75">
      <c r="A302" s="57">
        <v>42643</v>
      </c>
      <c r="B302" s="58">
        <v>0.23873532752745172</v>
      </c>
      <c r="C302" s="59">
        <v>0.48284960422163586</v>
      </c>
      <c r="D302" s="58">
        <v>0.006436955698599016</v>
      </c>
      <c r="E302" s="59">
        <v>0.0013192612137203166</v>
      </c>
      <c r="F302" s="58">
        <v>0</v>
      </c>
      <c r="G302" s="59">
        <v>0.00395778364116095</v>
      </c>
      <c r="H302" s="58">
        <v>0</v>
      </c>
      <c r="I302" s="59">
        <v>0</v>
      </c>
      <c r="J302" s="59"/>
      <c r="K302" s="58">
        <v>12.117222011851572</v>
      </c>
      <c r="L302" s="59">
        <v>10.95811345646438</v>
      </c>
      <c r="M302" s="58">
        <v>6.084753250018932</v>
      </c>
      <c r="N302" s="59">
        <v>4.571130167150396</v>
      </c>
      <c r="O302" s="58">
        <v>0.741038747947747</v>
      </c>
      <c r="P302" s="59">
        <v>0.872251539182058</v>
      </c>
      <c r="Q302" s="58">
        <v>2.4710336993563042</v>
      </c>
      <c r="R302" s="59">
        <v>4.362686895382586</v>
      </c>
      <c r="S302" s="58">
        <v>1.155181118262022</v>
      </c>
      <c r="T302" s="59">
        <v>2.072119613060686</v>
      </c>
      <c r="U302" s="58">
        <v>0.4724536160545248</v>
      </c>
      <c r="V302" s="59">
        <v>1.5824538258575198</v>
      </c>
      <c r="W302" s="58">
        <v>4.501924775956077</v>
      </c>
      <c r="X302" s="60">
        <v>4.079485488126649</v>
      </c>
      <c r="Z302" s="38" t="e">
        <f>SUM(#REF!)</f>
        <v>#REF!</v>
      </c>
      <c r="AA302" s="26" t="e">
        <f>SUM(#REF!)</f>
        <v>#REF!</v>
      </c>
      <c r="AB302" s="26" t="e">
        <f>Z302/#REF!*100</f>
        <v>#REF!</v>
      </c>
      <c r="AC302" s="26" t="e">
        <f>AA302/#REF!*100</f>
        <v>#REF!</v>
      </c>
      <c r="AD302" s="26" t="e">
        <f t="shared" si="19"/>
        <v>#REF!</v>
      </c>
      <c r="AE302" s="26" t="e">
        <f t="shared" si="20"/>
        <v>#REF!</v>
      </c>
      <c r="AF302" s="26"/>
      <c r="AG302" s="26" t="e">
        <f>#REF!/SUM(#REF!)*100</f>
        <v>#REF!</v>
      </c>
      <c r="AH302" s="26" t="e">
        <f>#REF!/SUM(#REF!)*100</f>
        <v>#REF!</v>
      </c>
      <c r="AI302" s="26" t="e">
        <f>#REF!/SUM(#REF!)*100</f>
        <v>#REF!</v>
      </c>
      <c r="AJ302" s="26" t="e">
        <f>#REF!/SUM(#REF!)*100</f>
        <v>#REF!</v>
      </c>
      <c r="AK302" s="2"/>
      <c r="AL302" s="26" t="e">
        <f>L302/#REF!*100</f>
        <v>#REF!</v>
      </c>
      <c r="AM302" s="26" t="e">
        <f>N302/#REF!*100</f>
        <v>#REF!</v>
      </c>
      <c r="AN302" s="26" t="e">
        <f>P302/#REF!*100</f>
        <v>#REF!</v>
      </c>
      <c r="AO302" s="26" t="e">
        <f>R302/#REF!*100</f>
        <v>#REF!</v>
      </c>
      <c r="AP302" s="26" t="e">
        <f>T302/#REF!*100</f>
        <v>#REF!</v>
      </c>
      <c r="AQ302" s="26" t="e">
        <f>V302/#REF!*100</f>
        <v>#REF!</v>
      </c>
      <c r="AR302" s="26" t="e">
        <f>X302/#REF!*100</f>
        <v>#REF!</v>
      </c>
      <c r="AS302" s="26" t="e">
        <f>K302/#REF!*100</f>
        <v>#REF!</v>
      </c>
      <c r="AT302" s="26" t="e">
        <f>M302/#REF!*100</f>
        <v>#REF!</v>
      </c>
      <c r="AU302" s="26" t="e">
        <f>O302/#REF!*100</f>
        <v>#REF!</v>
      </c>
      <c r="AV302" s="26" t="e">
        <f>Q302/#REF!*100</f>
        <v>#REF!</v>
      </c>
      <c r="AW302" s="26" t="e">
        <f>S302/#REF!*100</f>
        <v>#REF!</v>
      </c>
      <c r="AX302" s="26" t="e">
        <f>U302/#REF!*100</f>
        <v>#REF!</v>
      </c>
      <c r="AY302" s="26" t="e">
        <f>W302/#REF!*100</f>
        <v>#REF!</v>
      </c>
      <c r="AZ302" s="2"/>
      <c r="BA302" s="26" t="e">
        <f>C302/#REF!*100</f>
        <v>#REF!</v>
      </c>
      <c r="BB302" s="26" t="e">
        <f>E302/#REF!*100</f>
        <v>#REF!</v>
      </c>
      <c r="BC302" s="26" t="e">
        <f>G302/#REF!*100</f>
        <v>#REF!</v>
      </c>
      <c r="BD302" s="26" t="e">
        <f>I302/#REF!*100</f>
        <v>#REF!</v>
      </c>
      <c r="BE302" s="26" t="e">
        <f>B302/#REF!*100</f>
        <v>#REF!</v>
      </c>
      <c r="BF302" s="26" t="e">
        <f>D302/#REF!*100</f>
        <v>#REF!</v>
      </c>
      <c r="BG302" s="26" t="e">
        <f>F302/#REF!*100</f>
        <v>#REF!</v>
      </c>
      <c r="BH302" s="26" t="e">
        <f>H302/#REF!*100</f>
        <v>#REF!</v>
      </c>
      <c r="BJ302" s="2" t="str">
        <f t="shared" si="21"/>
        <v>42643</v>
      </c>
      <c r="CA302" s="67">
        <v>21.4</v>
      </c>
      <c r="CB302" s="68">
        <v>24.7</v>
      </c>
      <c r="CC302" s="68">
        <v>18.8</v>
      </c>
      <c r="CD302" s="68">
        <v>2.5</v>
      </c>
      <c r="CE302" s="68">
        <v>2.4</v>
      </c>
      <c r="CF302" s="69">
        <v>66</v>
      </c>
    </row>
    <row r="303" spans="2:60" s="21" customFormat="1" ht="12.75">
      <c r="B303" s="40"/>
      <c r="C303" s="41"/>
      <c r="D303" s="40"/>
      <c r="E303" s="41"/>
      <c r="F303" s="40"/>
      <c r="G303" s="41"/>
      <c r="H303" s="40"/>
      <c r="I303" s="41"/>
      <c r="J303" s="41"/>
      <c r="K303" s="40"/>
      <c r="L303" s="41"/>
      <c r="M303" s="40"/>
      <c r="N303" s="41"/>
      <c r="O303" s="40"/>
      <c r="P303" s="41"/>
      <c r="Q303" s="40"/>
      <c r="R303" s="41"/>
      <c r="S303" s="40"/>
      <c r="T303" s="41"/>
      <c r="U303" s="40"/>
      <c r="V303" s="41"/>
      <c r="W303" s="40"/>
      <c r="X303" s="41"/>
      <c r="Z303" s="38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"/>
      <c r="BA303" s="26"/>
      <c r="BB303" s="26"/>
      <c r="BC303" s="26"/>
      <c r="BD303" s="26"/>
      <c r="BE303" s="26"/>
      <c r="BF303" s="26"/>
      <c r="BG303" s="26"/>
      <c r="BH303" s="26"/>
    </row>
    <row r="304" spans="1:36" ht="12.75">
      <c r="A304" s="48" t="s">
        <v>74</v>
      </c>
      <c r="B304" s="42">
        <f aca="true" t="shared" si="22" ref="B304:I304">CORREL(B$3:B$302,$CA$3:$CA$302)</f>
        <v>-0.9240516884120438</v>
      </c>
      <c r="C304" s="42">
        <f t="shared" si="22"/>
        <v>-0.9277383916613408</v>
      </c>
      <c r="D304" s="42">
        <f t="shared" si="22"/>
        <v>-0.9265198766686003</v>
      </c>
      <c r="E304" s="42">
        <f t="shared" si="22"/>
        <v>-0.922208845285801</v>
      </c>
      <c r="F304" s="42">
        <f t="shared" si="22"/>
        <v>-0.8759090386468801</v>
      </c>
      <c r="G304" s="42">
        <f t="shared" si="22"/>
        <v>-0.8915462764051109</v>
      </c>
      <c r="H304" s="42">
        <f t="shared" si="22"/>
        <v>-0.7540209873821527</v>
      </c>
      <c r="I304" s="42">
        <f t="shared" si="22"/>
        <v>-0.7594399102920615</v>
      </c>
      <c r="J304" s="42"/>
      <c r="K304" s="42">
        <f aca="true" t="shared" si="23" ref="K304:X304">CORREL(K$3:K$302,$CA$3:$CA$302)</f>
        <v>0.845972603547593</v>
      </c>
      <c r="L304" s="42">
        <f t="shared" si="23"/>
        <v>0.8729614790355149</v>
      </c>
      <c r="M304" s="42">
        <f t="shared" si="23"/>
        <v>0.953862533134634</v>
      </c>
      <c r="N304" s="42">
        <f t="shared" si="23"/>
        <v>0.9392716808082329</v>
      </c>
      <c r="O304" s="42">
        <f t="shared" si="23"/>
        <v>0.8047483178763936</v>
      </c>
      <c r="P304" s="42">
        <f t="shared" si="23"/>
        <v>0.9024455170115167</v>
      </c>
      <c r="Q304" s="42">
        <f t="shared" si="23"/>
        <v>0.8389521886079222</v>
      </c>
      <c r="R304" s="42">
        <f t="shared" si="23"/>
        <v>0.8942226796436262</v>
      </c>
      <c r="S304" s="42">
        <f t="shared" si="23"/>
        <v>0.7881899507653773</v>
      </c>
      <c r="T304" s="42">
        <f t="shared" si="23"/>
        <v>0.9031973675779302</v>
      </c>
      <c r="U304" s="42">
        <f t="shared" si="23"/>
        <v>0.7859411848651247</v>
      </c>
      <c r="V304" s="42">
        <f t="shared" si="23"/>
        <v>0.811667644374254</v>
      </c>
      <c r="W304" s="42">
        <f t="shared" si="23"/>
        <v>0.9076426009205294</v>
      </c>
      <c r="X304" s="42">
        <f t="shared" si="23"/>
        <v>0.8866514282185203</v>
      </c>
      <c r="Z304" s="43"/>
      <c r="AA304" s="43"/>
      <c r="AB304" s="43"/>
      <c r="AC304" s="43"/>
      <c r="AD304" s="26"/>
      <c r="AE304" s="26"/>
      <c r="AF304" s="26"/>
      <c r="AG304" s="26"/>
      <c r="AH304" s="26"/>
      <c r="AI304" s="26"/>
      <c r="AJ304" s="26"/>
    </row>
    <row r="305" spans="1:36" ht="12.75">
      <c r="A305" s="48" t="s">
        <v>75</v>
      </c>
      <c r="B305" s="42">
        <f aca="true" t="shared" si="24" ref="B305:I305">CORREL(B$3:B$302,$CB$3:$CB$302)</f>
        <v>-0.8839740974676356</v>
      </c>
      <c r="C305" s="42">
        <f t="shared" si="24"/>
        <v>-0.8857382697587366</v>
      </c>
      <c r="D305" s="42">
        <f t="shared" si="24"/>
        <v>-0.882986637499133</v>
      </c>
      <c r="E305" s="42">
        <f t="shared" si="24"/>
        <v>-0.8742582837874923</v>
      </c>
      <c r="F305" s="42">
        <f t="shared" si="24"/>
        <v>-0.8474023926040147</v>
      </c>
      <c r="G305" s="42">
        <f t="shared" si="24"/>
        <v>-0.8568540678927694</v>
      </c>
      <c r="H305" s="42">
        <f t="shared" si="24"/>
        <v>-0.7302631908834115</v>
      </c>
      <c r="I305" s="42">
        <f t="shared" si="24"/>
        <v>-0.7350117606331931</v>
      </c>
      <c r="J305" s="42"/>
      <c r="K305" s="42">
        <f aca="true" t="shared" si="25" ref="K305:X305">CORREL(K$3:K$302,$CB$3:$CB$302)</f>
        <v>0.8019091183673931</v>
      </c>
      <c r="L305" s="42">
        <f t="shared" si="25"/>
        <v>0.841621927838365</v>
      </c>
      <c r="M305" s="42">
        <f t="shared" si="25"/>
        <v>0.9345369111969457</v>
      </c>
      <c r="N305" s="42">
        <f t="shared" si="25"/>
        <v>0.949769719754683</v>
      </c>
      <c r="O305" s="42">
        <f t="shared" si="25"/>
        <v>0.7725581852031709</v>
      </c>
      <c r="P305" s="42">
        <f t="shared" si="25"/>
        <v>0.878260554661783</v>
      </c>
      <c r="Q305" s="42">
        <f t="shared" si="25"/>
        <v>0.8545879190307479</v>
      </c>
      <c r="R305" s="42">
        <f t="shared" si="25"/>
        <v>0.9177459428227928</v>
      </c>
      <c r="S305" s="42">
        <f t="shared" si="25"/>
        <v>0.8106860619425516</v>
      </c>
      <c r="T305" s="42">
        <f t="shared" si="25"/>
        <v>0.9300306073605092</v>
      </c>
      <c r="U305" s="42">
        <f t="shared" si="25"/>
        <v>0.7889693818360256</v>
      </c>
      <c r="V305" s="42">
        <f t="shared" si="25"/>
        <v>0.8219714010443058</v>
      </c>
      <c r="W305" s="42">
        <f t="shared" si="25"/>
        <v>0.9168380753602082</v>
      </c>
      <c r="X305" s="42">
        <f t="shared" si="25"/>
        <v>0.9130206642583163</v>
      </c>
      <c r="Z305" s="43"/>
      <c r="AA305" s="43"/>
      <c r="AB305" s="43"/>
      <c r="AC305" s="43"/>
      <c r="AD305" s="26"/>
      <c r="AE305" s="26"/>
      <c r="AF305" s="26"/>
      <c r="AG305" s="26"/>
      <c r="AH305" s="26"/>
      <c r="AI305" s="26"/>
      <c r="AJ305" s="26"/>
    </row>
    <row r="306" spans="1:36" ht="12.75">
      <c r="A306" s="48" t="s">
        <v>76</v>
      </c>
      <c r="B306" s="42">
        <f aca="true" t="shared" si="26" ref="B306:I306">CORREL(B$3:B$302,$CC$3:$CC$302)</f>
        <v>-0.9228586126522893</v>
      </c>
      <c r="C306" s="42">
        <f t="shared" si="26"/>
        <v>-0.9284951932793629</v>
      </c>
      <c r="D306" s="42">
        <f t="shared" si="26"/>
        <v>-0.9284289225335185</v>
      </c>
      <c r="E306" s="42">
        <f t="shared" si="26"/>
        <v>-0.9287117819851898</v>
      </c>
      <c r="F306" s="42">
        <f t="shared" si="26"/>
        <v>-0.8676803059827816</v>
      </c>
      <c r="G306" s="42">
        <f t="shared" si="26"/>
        <v>-0.8871780573695952</v>
      </c>
      <c r="H306" s="42">
        <f t="shared" si="26"/>
        <v>-0.7486092664116342</v>
      </c>
      <c r="I306" s="42">
        <f t="shared" si="26"/>
        <v>-0.7545434922434172</v>
      </c>
      <c r="J306" s="42"/>
      <c r="K306" s="42">
        <f aca="true" t="shared" si="27" ref="K306:X306">CORREL(K$3:K$302,$CC$3:$CC$302)</f>
        <v>0.8476203570121751</v>
      </c>
      <c r="L306" s="42">
        <f t="shared" si="27"/>
        <v>0.8644065391624375</v>
      </c>
      <c r="M306" s="42">
        <f t="shared" si="27"/>
        <v>0.9346491677398038</v>
      </c>
      <c r="N306" s="42">
        <f t="shared" si="27"/>
        <v>0.8974579045469424</v>
      </c>
      <c r="O306" s="42">
        <f t="shared" si="27"/>
        <v>0.8026777335892342</v>
      </c>
      <c r="P306" s="42">
        <f t="shared" si="27"/>
        <v>0.890763883811804</v>
      </c>
      <c r="Q306" s="42">
        <f t="shared" si="27"/>
        <v>0.7954960158717904</v>
      </c>
      <c r="R306" s="42">
        <f t="shared" si="27"/>
        <v>0.8437446765696537</v>
      </c>
      <c r="S306" s="42">
        <f t="shared" si="27"/>
        <v>0.7394306125964681</v>
      </c>
      <c r="T306" s="42">
        <f t="shared" si="27"/>
        <v>0.8487223019344264</v>
      </c>
      <c r="U306" s="42">
        <f t="shared" si="27"/>
        <v>0.7577364686549763</v>
      </c>
      <c r="V306" s="42">
        <f t="shared" si="27"/>
        <v>0.7793817031547394</v>
      </c>
      <c r="W306" s="42">
        <f t="shared" si="27"/>
        <v>0.8667077529455618</v>
      </c>
      <c r="X306" s="42">
        <f t="shared" si="27"/>
        <v>0.8345547864952706</v>
      </c>
      <c r="Z306" s="43"/>
      <c r="AA306" s="43"/>
      <c r="AB306" s="43"/>
      <c r="AC306" s="43"/>
      <c r="AD306" s="26"/>
      <c r="AE306" s="26"/>
      <c r="AF306" s="26"/>
      <c r="AG306" s="26"/>
      <c r="AH306" s="26"/>
      <c r="AI306" s="26"/>
      <c r="AJ306" s="26"/>
    </row>
    <row r="307" spans="1:36" ht="12.75">
      <c r="A307" s="48" t="s">
        <v>77</v>
      </c>
      <c r="B307" s="42">
        <f aca="true" t="shared" si="28" ref="B307:I307">CORREL(B$3:B$302,$CD$3:$CD$302)</f>
        <v>-0.13240991929517218</v>
      </c>
      <c r="C307" s="42">
        <f t="shared" si="28"/>
        <v>-0.16018961087333802</v>
      </c>
      <c r="D307" s="42">
        <f t="shared" si="28"/>
        <v>-0.13912797904783336</v>
      </c>
      <c r="E307" s="42">
        <f t="shared" si="28"/>
        <v>-0.1680488300505459</v>
      </c>
      <c r="F307" s="42">
        <f t="shared" si="28"/>
        <v>-0.11439819058470245</v>
      </c>
      <c r="G307" s="42">
        <f t="shared" si="28"/>
        <v>-0.14936850364915702</v>
      </c>
      <c r="H307" s="42">
        <f t="shared" si="28"/>
        <v>-0.10785132920279634</v>
      </c>
      <c r="I307" s="42">
        <f t="shared" si="28"/>
        <v>-0.12752894210894855</v>
      </c>
      <c r="J307" s="42"/>
      <c r="K307" s="42">
        <f aca="true" t="shared" si="29" ref="K307:X307">CORREL(K$3:K$302,$CD$3:$CD$302)</f>
        <v>0.16734025407351596</v>
      </c>
      <c r="L307" s="42">
        <f t="shared" si="29"/>
        <v>0.05753057329686577</v>
      </c>
      <c r="M307" s="42">
        <f t="shared" si="29"/>
        <v>0.07606849616922202</v>
      </c>
      <c r="N307" s="42">
        <f t="shared" si="29"/>
        <v>-0.08969998359091068</v>
      </c>
      <c r="O307" s="42">
        <f t="shared" si="29"/>
        <v>0.1143491703100308</v>
      </c>
      <c r="P307" s="42">
        <f t="shared" si="29"/>
        <v>0.04025492737215097</v>
      </c>
      <c r="Q307" s="42">
        <f t="shared" si="29"/>
        <v>-0.04839271925400797</v>
      </c>
      <c r="R307" s="42">
        <f t="shared" si="29"/>
        <v>-0.1384673943069412</v>
      </c>
      <c r="S307" s="42">
        <f t="shared" si="29"/>
        <v>-0.052323293366781036</v>
      </c>
      <c r="T307" s="42">
        <f t="shared" si="29"/>
        <v>-0.17259482396569256</v>
      </c>
      <c r="U307" s="42">
        <f t="shared" si="29"/>
        <v>-0.03565821727134055</v>
      </c>
      <c r="V307" s="42">
        <f t="shared" si="29"/>
        <v>-0.08849729914466722</v>
      </c>
      <c r="W307" s="42">
        <f t="shared" si="29"/>
        <v>-0.04298719268486808</v>
      </c>
      <c r="X307" s="42">
        <f t="shared" si="29"/>
        <v>-0.16520656260547253</v>
      </c>
      <c r="Z307" s="43"/>
      <c r="AA307" s="43"/>
      <c r="AB307" s="43"/>
      <c r="AC307" s="43"/>
      <c r="AD307" s="26"/>
      <c r="AE307" s="26"/>
      <c r="AF307" s="26"/>
      <c r="AG307" s="26"/>
      <c r="AH307" s="26"/>
      <c r="AI307" s="26"/>
      <c r="AJ307" s="26"/>
    </row>
    <row r="308" spans="1:36" ht="12.75">
      <c r="A308" s="48" t="s">
        <v>78</v>
      </c>
      <c r="B308" s="42">
        <f aca="true" t="shared" si="30" ref="B308:I308">CORREL(B$3:B$302,$CE$3:$CE$302)</f>
        <v>0.0936671792053179</v>
      </c>
      <c r="C308" s="42">
        <f t="shared" si="30"/>
        <v>0.11254514491506887</v>
      </c>
      <c r="D308" s="42">
        <f t="shared" si="30"/>
        <v>0.10118926512031613</v>
      </c>
      <c r="E308" s="42">
        <f t="shared" si="30"/>
        <v>0.1303975378947312</v>
      </c>
      <c r="F308" s="42">
        <f t="shared" si="30"/>
        <v>0.07891880296903418</v>
      </c>
      <c r="G308" s="42">
        <f t="shared" si="30"/>
        <v>0.11000740819005592</v>
      </c>
      <c r="H308" s="42">
        <f t="shared" si="30"/>
        <v>0.09644631707928703</v>
      </c>
      <c r="I308" s="42">
        <f t="shared" si="30"/>
        <v>0.10670175268777217</v>
      </c>
      <c r="J308" s="42"/>
      <c r="K308" s="42">
        <f aca="true" t="shared" si="31" ref="K308:X308">CORREL(K$3:K$302,$CE$3:$CE$302)</f>
        <v>-0.10756150680832942</v>
      </c>
      <c r="L308" s="42">
        <f t="shared" si="31"/>
        <v>-0.06275447877412318</v>
      </c>
      <c r="M308" s="42">
        <f t="shared" si="31"/>
        <v>0.058436445485342096</v>
      </c>
      <c r="N308" s="42">
        <f t="shared" si="31"/>
        <v>0.21622068603922862</v>
      </c>
      <c r="O308" s="42">
        <f t="shared" si="31"/>
        <v>-0.060507565166603966</v>
      </c>
      <c r="P308" s="42">
        <f t="shared" si="31"/>
        <v>0.014715986368656904</v>
      </c>
      <c r="Q308" s="42">
        <f t="shared" si="31"/>
        <v>0.19257259568785795</v>
      </c>
      <c r="R308" s="42">
        <f t="shared" si="31"/>
        <v>0.24742072464361933</v>
      </c>
      <c r="S308" s="42">
        <f t="shared" si="31"/>
        <v>0.21763566674652826</v>
      </c>
      <c r="T308" s="42">
        <f t="shared" si="31"/>
        <v>0.2798440840598834</v>
      </c>
      <c r="U308" s="42">
        <f t="shared" si="31"/>
        <v>0.2296054681198265</v>
      </c>
      <c r="V308" s="42">
        <f t="shared" si="31"/>
        <v>0.23647352269459654</v>
      </c>
      <c r="W308" s="42">
        <f t="shared" si="31"/>
        <v>0.21658733168971983</v>
      </c>
      <c r="X308" s="42">
        <f t="shared" si="31"/>
        <v>0.306297175298259</v>
      </c>
      <c r="Z308" s="43"/>
      <c r="AA308" s="43"/>
      <c r="AB308" s="43"/>
      <c r="AC308" s="43"/>
      <c r="AD308" s="26"/>
      <c r="AE308" s="26"/>
      <c r="AF308" s="26"/>
      <c r="AG308" s="26"/>
      <c r="AH308" s="26"/>
      <c r="AI308" s="26"/>
      <c r="AJ308" s="26"/>
    </row>
    <row r="309" spans="1:36" ht="12.75">
      <c r="A309" s="48" t="s">
        <v>79</v>
      </c>
      <c r="B309" s="42">
        <f aca="true" t="shared" si="32" ref="B309:I309">CORREL(B$3:B$302,$CF$3:$CF$302)</f>
        <v>-0.4969929827393728</v>
      </c>
      <c r="C309" s="42">
        <f t="shared" si="32"/>
        <v>-0.5212744104249115</v>
      </c>
      <c r="D309" s="42">
        <f t="shared" si="32"/>
        <v>-0.5053747959312281</v>
      </c>
      <c r="E309" s="42">
        <f t="shared" si="32"/>
        <v>-0.5335018562235125</v>
      </c>
      <c r="F309" s="42">
        <f t="shared" si="32"/>
        <v>-0.4533445510235404</v>
      </c>
      <c r="G309" s="42">
        <f t="shared" si="32"/>
        <v>-0.5015444882661501</v>
      </c>
      <c r="H309" s="42">
        <f t="shared" si="32"/>
        <v>-0.42830330214780055</v>
      </c>
      <c r="I309" s="42">
        <f t="shared" si="32"/>
        <v>-0.4387962717709778</v>
      </c>
      <c r="J309" s="42"/>
      <c r="K309" s="42">
        <f aca="true" t="shared" si="33" ref="K309:X309">CORREL(K$3:K$302,$CF$3:$CF$302)</f>
        <v>0.49232984479072167</v>
      </c>
      <c r="L309" s="42">
        <f t="shared" si="33"/>
        <v>0.4365332606125654</v>
      </c>
      <c r="M309" s="42">
        <f t="shared" si="33"/>
        <v>0.42487032450622725</v>
      </c>
      <c r="N309" s="42">
        <f t="shared" si="33"/>
        <v>0.2574763661351064</v>
      </c>
      <c r="O309" s="42">
        <f t="shared" si="33"/>
        <v>0.42189279754076</v>
      </c>
      <c r="P309" s="42">
        <f t="shared" si="33"/>
        <v>0.38802272522247033</v>
      </c>
      <c r="Q309" s="42">
        <f t="shared" si="33"/>
        <v>0.25383061616511626</v>
      </c>
      <c r="R309" s="42">
        <f t="shared" si="33"/>
        <v>0.19363100637684397</v>
      </c>
      <c r="S309" s="42">
        <f t="shared" si="33"/>
        <v>0.20704291694291094</v>
      </c>
      <c r="T309" s="42">
        <f t="shared" si="33"/>
        <v>0.18171645208145518</v>
      </c>
      <c r="U309" s="42">
        <f t="shared" si="33"/>
        <v>0.19088702502463176</v>
      </c>
      <c r="V309" s="42">
        <f t="shared" si="33"/>
        <v>0.17347377622425436</v>
      </c>
      <c r="W309" s="42">
        <f t="shared" si="33"/>
        <v>0.28091420655154054</v>
      </c>
      <c r="X309" s="42">
        <f t="shared" si="33"/>
        <v>0.16003481893968752</v>
      </c>
      <c r="Z309" s="43"/>
      <c r="AA309" s="43"/>
      <c r="AB309" s="43"/>
      <c r="AC309" s="43"/>
      <c r="AD309" s="26"/>
      <c r="AE309" s="26"/>
      <c r="AF309" s="26"/>
      <c r="AG309" s="26"/>
      <c r="AH309" s="26"/>
      <c r="AI309" s="26"/>
      <c r="AJ309" s="26"/>
    </row>
    <row r="310" spans="2:36" ht="12.75">
      <c r="B310" s="42" t="str">
        <f aca="true" t="shared" si="34" ref="B310:I315">IF(TDIST(ABS(B304*SQRT(300-2)/SQRT(1-B304^2)),(300-2),2)&lt;0.01,"**",IF(TDIST(ABS(B304*SQRT(300-2)/SQRT(1-B304^2)),(300-2),2)&lt;0.05,"*",""))</f>
        <v>**</v>
      </c>
      <c r="C310" s="42" t="str">
        <f t="shared" si="34"/>
        <v>**</v>
      </c>
      <c r="D310" s="42" t="str">
        <f t="shared" si="34"/>
        <v>**</v>
      </c>
      <c r="E310" s="42" t="str">
        <f t="shared" si="34"/>
        <v>**</v>
      </c>
      <c r="F310" s="42" t="str">
        <f t="shared" si="34"/>
        <v>**</v>
      </c>
      <c r="G310" s="42" t="str">
        <f t="shared" si="34"/>
        <v>**</v>
      </c>
      <c r="H310" s="42" t="str">
        <f t="shared" si="34"/>
        <v>**</v>
      </c>
      <c r="I310" s="42" t="str">
        <f t="shared" si="34"/>
        <v>**</v>
      </c>
      <c r="J310" s="42"/>
      <c r="K310" s="42" t="str">
        <f aca="true" t="shared" si="35" ref="K310:X310">IF(TDIST(ABS(K304*SQRT(300-2)/SQRT(1-K304^2)),(300-2),2)&lt;0.01,"**",IF(TDIST(ABS(K304*SQRT(300-2)/SQRT(1-K304^2)),(300-2),2)&lt;0.05,"*",""))</f>
        <v>**</v>
      </c>
      <c r="L310" s="44" t="str">
        <f t="shared" si="35"/>
        <v>**</v>
      </c>
      <c r="M310" s="42" t="str">
        <f t="shared" si="35"/>
        <v>**</v>
      </c>
      <c r="N310" s="42" t="str">
        <f t="shared" si="35"/>
        <v>**</v>
      </c>
      <c r="O310" s="42" t="str">
        <f t="shared" si="35"/>
        <v>**</v>
      </c>
      <c r="P310" s="42" t="str">
        <f t="shared" si="35"/>
        <v>**</v>
      </c>
      <c r="Q310" s="42" t="str">
        <f t="shared" si="35"/>
        <v>**</v>
      </c>
      <c r="R310" s="42" t="str">
        <f t="shared" si="35"/>
        <v>**</v>
      </c>
      <c r="S310" s="42" t="str">
        <f t="shared" si="35"/>
        <v>**</v>
      </c>
      <c r="T310" s="42" t="str">
        <f t="shared" si="35"/>
        <v>**</v>
      </c>
      <c r="U310" s="42" t="str">
        <f t="shared" si="35"/>
        <v>**</v>
      </c>
      <c r="V310" s="42" t="str">
        <f t="shared" si="35"/>
        <v>**</v>
      </c>
      <c r="W310" s="42" t="str">
        <f t="shared" si="35"/>
        <v>**</v>
      </c>
      <c r="X310" s="42" t="str">
        <f t="shared" si="35"/>
        <v>**</v>
      </c>
      <c r="Z310" s="43"/>
      <c r="AA310" s="43"/>
      <c r="AB310" s="43"/>
      <c r="AC310" s="43"/>
      <c r="AD310" s="26"/>
      <c r="AE310" s="26"/>
      <c r="AF310" s="26"/>
      <c r="AG310" s="26"/>
      <c r="AH310" s="26"/>
      <c r="AI310" s="26"/>
      <c r="AJ310" s="26"/>
    </row>
    <row r="311" spans="2:36" ht="12.75">
      <c r="B311" s="42" t="str">
        <f t="shared" si="34"/>
        <v>**</v>
      </c>
      <c r="C311" s="42" t="str">
        <f t="shared" si="34"/>
        <v>**</v>
      </c>
      <c r="D311" s="42" t="str">
        <f t="shared" si="34"/>
        <v>**</v>
      </c>
      <c r="E311" s="42" t="str">
        <f t="shared" si="34"/>
        <v>**</v>
      </c>
      <c r="F311" s="42" t="str">
        <f t="shared" si="34"/>
        <v>**</v>
      </c>
      <c r="G311" s="42" t="str">
        <f t="shared" si="34"/>
        <v>**</v>
      </c>
      <c r="H311" s="42" t="str">
        <f t="shared" si="34"/>
        <v>**</v>
      </c>
      <c r="I311" s="42" t="str">
        <f t="shared" si="34"/>
        <v>**</v>
      </c>
      <c r="J311" s="42"/>
      <c r="K311" s="42" t="str">
        <f aca="true" t="shared" si="36" ref="K311:X311">IF(TDIST(ABS(K305*SQRT(300-2)/SQRT(1-K305^2)),(300-2),2)&lt;0.01,"**",IF(TDIST(ABS(K305*SQRT(300-2)/SQRT(1-K305^2)),(300-2),2)&lt;0.05,"*",""))</f>
        <v>**</v>
      </c>
      <c r="L311" s="44" t="str">
        <f t="shared" si="36"/>
        <v>**</v>
      </c>
      <c r="M311" s="42" t="str">
        <f t="shared" si="36"/>
        <v>**</v>
      </c>
      <c r="N311" s="42" t="str">
        <f t="shared" si="36"/>
        <v>**</v>
      </c>
      <c r="O311" s="42" t="str">
        <f t="shared" si="36"/>
        <v>**</v>
      </c>
      <c r="P311" s="42" t="str">
        <f t="shared" si="36"/>
        <v>**</v>
      </c>
      <c r="Q311" s="42" t="str">
        <f t="shared" si="36"/>
        <v>**</v>
      </c>
      <c r="R311" s="42" t="str">
        <f t="shared" si="36"/>
        <v>**</v>
      </c>
      <c r="S311" s="42" t="str">
        <f t="shared" si="36"/>
        <v>**</v>
      </c>
      <c r="T311" s="42" t="str">
        <f t="shared" si="36"/>
        <v>**</v>
      </c>
      <c r="U311" s="42" t="str">
        <f t="shared" si="36"/>
        <v>**</v>
      </c>
      <c r="V311" s="42" t="str">
        <f t="shared" si="36"/>
        <v>**</v>
      </c>
      <c r="W311" s="42" t="str">
        <f t="shared" si="36"/>
        <v>**</v>
      </c>
      <c r="X311" s="42" t="str">
        <f t="shared" si="36"/>
        <v>**</v>
      </c>
      <c r="Z311" s="43"/>
      <c r="AA311" s="43"/>
      <c r="AB311" s="43"/>
      <c r="AC311" s="43"/>
      <c r="AD311" s="26"/>
      <c r="AE311" s="26"/>
      <c r="AF311" s="26"/>
      <c r="AG311" s="26"/>
      <c r="AH311" s="26"/>
      <c r="AI311" s="26"/>
      <c r="AJ311" s="26"/>
    </row>
    <row r="312" spans="2:36" ht="12.75">
      <c r="B312" s="42" t="str">
        <f t="shared" si="34"/>
        <v>**</v>
      </c>
      <c r="C312" s="42" t="str">
        <f t="shared" si="34"/>
        <v>**</v>
      </c>
      <c r="D312" s="42" t="str">
        <f t="shared" si="34"/>
        <v>**</v>
      </c>
      <c r="E312" s="42" t="str">
        <f t="shared" si="34"/>
        <v>**</v>
      </c>
      <c r="F312" s="42" t="str">
        <f t="shared" si="34"/>
        <v>**</v>
      </c>
      <c r="G312" s="42" t="str">
        <f t="shared" si="34"/>
        <v>**</v>
      </c>
      <c r="H312" s="42" t="str">
        <f t="shared" si="34"/>
        <v>**</v>
      </c>
      <c r="I312" s="42" t="str">
        <f t="shared" si="34"/>
        <v>**</v>
      </c>
      <c r="J312" s="42"/>
      <c r="K312" s="42" t="str">
        <f aca="true" t="shared" si="37" ref="K312:X312">IF(TDIST(ABS(K306*SQRT(300-2)/SQRT(1-K306^2)),(300-2),2)&lt;0.01,"**",IF(TDIST(ABS(K306*SQRT(300-2)/SQRT(1-K306^2)),(300-2),2)&lt;0.05,"*",""))</f>
        <v>**</v>
      </c>
      <c r="L312" s="44" t="str">
        <f t="shared" si="37"/>
        <v>**</v>
      </c>
      <c r="M312" s="42" t="str">
        <f t="shared" si="37"/>
        <v>**</v>
      </c>
      <c r="N312" s="42" t="str">
        <f t="shared" si="37"/>
        <v>**</v>
      </c>
      <c r="O312" s="42" t="str">
        <f t="shared" si="37"/>
        <v>**</v>
      </c>
      <c r="P312" s="42" t="str">
        <f t="shared" si="37"/>
        <v>**</v>
      </c>
      <c r="Q312" s="42" t="str">
        <f t="shared" si="37"/>
        <v>**</v>
      </c>
      <c r="R312" s="42" t="str">
        <f t="shared" si="37"/>
        <v>**</v>
      </c>
      <c r="S312" s="42" t="str">
        <f t="shared" si="37"/>
        <v>**</v>
      </c>
      <c r="T312" s="42" t="str">
        <f t="shared" si="37"/>
        <v>**</v>
      </c>
      <c r="U312" s="42" t="str">
        <f t="shared" si="37"/>
        <v>**</v>
      </c>
      <c r="V312" s="42" t="str">
        <f t="shared" si="37"/>
        <v>**</v>
      </c>
      <c r="W312" s="42" t="str">
        <f t="shared" si="37"/>
        <v>**</v>
      </c>
      <c r="X312" s="42" t="str">
        <f t="shared" si="37"/>
        <v>**</v>
      </c>
      <c r="Z312" s="43"/>
      <c r="AA312" s="43"/>
      <c r="AB312" s="43"/>
      <c r="AC312" s="43"/>
      <c r="AD312" s="26"/>
      <c r="AE312" s="26"/>
      <c r="AF312" s="26"/>
      <c r="AG312" s="26"/>
      <c r="AH312" s="26"/>
      <c r="AI312" s="26"/>
      <c r="AJ312" s="26"/>
    </row>
    <row r="313" spans="2:36" ht="12.75">
      <c r="B313" s="42" t="str">
        <f t="shared" si="34"/>
        <v>*</v>
      </c>
      <c r="C313" s="42" t="str">
        <f t="shared" si="34"/>
        <v>**</v>
      </c>
      <c r="D313" s="42" t="str">
        <f t="shared" si="34"/>
        <v>*</v>
      </c>
      <c r="E313" s="42" t="str">
        <f t="shared" si="34"/>
        <v>**</v>
      </c>
      <c r="F313" s="42" t="str">
        <f t="shared" si="34"/>
        <v>*</v>
      </c>
      <c r="G313" s="42" t="str">
        <f t="shared" si="34"/>
        <v>**</v>
      </c>
      <c r="H313" s="42">
        <f t="shared" si="34"/>
      </c>
      <c r="I313" s="42" t="str">
        <f t="shared" si="34"/>
        <v>*</v>
      </c>
      <c r="J313" s="42"/>
      <c r="K313" s="42" t="str">
        <f aca="true" t="shared" si="38" ref="K313:X313">IF(TDIST(ABS(K307*SQRT(300-2)/SQRT(1-K307^2)),(300-2),2)&lt;0.01,"**",IF(TDIST(ABS(K307*SQRT(300-2)/SQRT(1-K307^2)),(300-2),2)&lt;0.05,"*",""))</f>
        <v>**</v>
      </c>
      <c r="L313" s="44">
        <f t="shared" si="38"/>
      </c>
      <c r="M313" s="42">
        <f t="shared" si="38"/>
      </c>
      <c r="N313" s="42">
        <f t="shared" si="38"/>
      </c>
      <c r="O313" s="42" t="str">
        <f t="shared" si="38"/>
        <v>*</v>
      </c>
      <c r="P313" s="42">
        <f t="shared" si="38"/>
      </c>
      <c r="Q313" s="42">
        <f t="shared" si="38"/>
      </c>
      <c r="R313" s="42" t="str">
        <f t="shared" si="38"/>
        <v>*</v>
      </c>
      <c r="S313" s="42">
        <f t="shared" si="38"/>
      </c>
      <c r="T313" s="42" t="str">
        <f t="shared" si="38"/>
        <v>**</v>
      </c>
      <c r="U313" s="42">
        <f t="shared" si="38"/>
      </c>
      <c r="V313" s="42">
        <f t="shared" si="38"/>
      </c>
      <c r="W313" s="42">
        <f t="shared" si="38"/>
      </c>
      <c r="X313" s="42" t="str">
        <f t="shared" si="38"/>
        <v>**</v>
      </c>
      <c r="Z313" s="43"/>
      <c r="AA313" s="43"/>
      <c r="AB313" s="43"/>
      <c r="AC313" s="43"/>
      <c r="AD313" s="26"/>
      <c r="AE313" s="26"/>
      <c r="AF313" s="26"/>
      <c r="AG313" s="26"/>
      <c r="AH313" s="26"/>
      <c r="AI313" s="26"/>
      <c r="AJ313" s="26"/>
    </row>
    <row r="314" spans="2:36" ht="12.75">
      <c r="B314" s="42">
        <f t="shared" si="34"/>
      </c>
      <c r="C314" s="42">
        <f t="shared" si="34"/>
      </c>
      <c r="D314" s="42">
        <f t="shared" si="34"/>
      </c>
      <c r="E314" s="42" t="str">
        <f t="shared" si="34"/>
        <v>*</v>
      </c>
      <c r="F314" s="42">
        <f t="shared" si="34"/>
      </c>
      <c r="G314" s="42">
        <f t="shared" si="34"/>
      </c>
      <c r="H314" s="42">
        <f t="shared" si="34"/>
      </c>
      <c r="I314" s="42">
        <f t="shared" si="34"/>
      </c>
      <c r="J314" s="42"/>
      <c r="K314" s="42">
        <f aca="true" t="shared" si="39" ref="K314:X314">IF(TDIST(ABS(K308*SQRT(300-2)/SQRT(1-K308^2)),(300-2),2)&lt;0.01,"**",IF(TDIST(ABS(K308*SQRT(300-2)/SQRT(1-K308^2)),(300-2),2)&lt;0.05,"*",""))</f>
      </c>
      <c r="L314" s="44">
        <f t="shared" si="39"/>
      </c>
      <c r="M314" s="42">
        <f t="shared" si="39"/>
      </c>
      <c r="N314" s="42" t="str">
        <f t="shared" si="39"/>
        <v>**</v>
      </c>
      <c r="O314" s="42">
        <f t="shared" si="39"/>
      </c>
      <c r="P314" s="42">
        <f t="shared" si="39"/>
      </c>
      <c r="Q314" s="42" t="str">
        <f t="shared" si="39"/>
        <v>**</v>
      </c>
      <c r="R314" s="42" t="str">
        <f t="shared" si="39"/>
        <v>**</v>
      </c>
      <c r="S314" s="42" t="str">
        <f t="shared" si="39"/>
        <v>**</v>
      </c>
      <c r="T314" s="42" t="str">
        <f t="shared" si="39"/>
        <v>**</v>
      </c>
      <c r="U314" s="42" t="str">
        <f t="shared" si="39"/>
        <v>**</v>
      </c>
      <c r="V314" s="42" t="str">
        <f t="shared" si="39"/>
        <v>**</v>
      </c>
      <c r="W314" s="42" t="str">
        <f t="shared" si="39"/>
        <v>**</v>
      </c>
      <c r="X314" s="42" t="str">
        <f t="shared" si="39"/>
        <v>**</v>
      </c>
      <c r="Z314" s="43"/>
      <c r="AA314" s="43"/>
      <c r="AB314" s="43"/>
      <c r="AC314" s="43"/>
      <c r="AD314" s="26"/>
      <c r="AE314" s="26"/>
      <c r="AF314" s="26"/>
      <c r="AG314" s="26"/>
      <c r="AH314" s="26"/>
      <c r="AI314" s="26"/>
      <c r="AJ314" s="26"/>
    </row>
    <row r="315" spans="2:36" ht="12.75">
      <c r="B315" s="42" t="str">
        <f t="shared" si="34"/>
        <v>**</v>
      </c>
      <c r="C315" s="42" t="str">
        <f t="shared" si="34"/>
        <v>**</v>
      </c>
      <c r="D315" s="42" t="str">
        <f t="shared" si="34"/>
        <v>**</v>
      </c>
      <c r="E315" s="42" t="str">
        <f t="shared" si="34"/>
        <v>**</v>
      </c>
      <c r="F315" s="42" t="str">
        <f t="shared" si="34"/>
        <v>**</v>
      </c>
      <c r="G315" s="42" t="str">
        <f t="shared" si="34"/>
        <v>**</v>
      </c>
      <c r="H315" s="42" t="str">
        <f t="shared" si="34"/>
        <v>**</v>
      </c>
      <c r="I315" s="42" t="str">
        <f t="shared" si="34"/>
        <v>**</v>
      </c>
      <c r="J315" s="42"/>
      <c r="K315" s="42" t="str">
        <f aca="true" t="shared" si="40" ref="K315:X315">IF(TDIST(ABS(K309*SQRT(300-2)/SQRT(1-K309^2)),(300-2),2)&lt;0.01,"**",IF(TDIST(ABS(K309*SQRT(300-2)/SQRT(1-K309^2)),(300-2),2)&lt;0.05,"*",""))</f>
        <v>**</v>
      </c>
      <c r="L315" s="44" t="str">
        <f t="shared" si="40"/>
        <v>**</v>
      </c>
      <c r="M315" s="42" t="str">
        <f t="shared" si="40"/>
        <v>**</v>
      </c>
      <c r="N315" s="42" t="str">
        <f t="shared" si="40"/>
        <v>**</v>
      </c>
      <c r="O315" s="42" t="str">
        <f t="shared" si="40"/>
        <v>**</v>
      </c>
      <c r="P315" s="42" t="str">
        <f t="shared" si="40"/>
        <v>**</v>
      </c>
      <c r="Q315" s="42" t="str">
        <f t="shared" si="40"/>
        <v>**</v>
      </c>
      <c r="R315" s="42" t="str">
        <f t="shared" si="40"/>
        <v>**</v>
      </c>
      <c r="S315" s="42" t="str">
        <f t="shared" si="40"/>
        <v>**</v>
      </c>
      <c r="T315" s="42" t="str">
        <f t="shared" si="40"/>
        <v>**</v>
      </c>
      <c r="U315" s="42" t="str">
        <f t="shared" si="40"/>
        <v>**</v>
      </c>
      <c r="V315" s="42" t="str">
        <f t="shared" si="40"/>
        <v>**</v>
      </c>
      <c r="W315" s="42" t="str">
        <f t="shared" si="40"/>
        <v>**</v>
      </c>
      <c r="X315" s="42" t="str">
        <f t="shared" si="40"/>
        <v>**</v>
      </c>
      <c r="Z315" s="43"/>
      <c r="AA315" s="43"/>
      <c r="AB315" s="43"/>
      <c r="AC315" s="43"/>
      <c r="AD315" s="26"/>
      <c r="AE315" s="26"/>
      <c r="AF315" s="26"/>
      <c r="AG315" s="26"/>
      <c r="AH315" s="26"/>
      <c r="AI315" s="26"/>
      <c r="AJ315" s="26"/>
    </row>
    <row r="316" spans="2:36" ht="12.75">
      <c r="B316" s="45"/>
      <c r="C316" s="46"/>
      <c r="D316" s="45"/>
      <c r="E316" s="46"/>
      <c r="F316" s="45"/>
      <c r="G316" s="46"/>
      <c r="H316" s="45"/>
      <c r="I316" s="46"/>
      <c r="J316" s="46"/>
      <c r="K316" s="45"/>
      <c r="L316" s="46"/>
      <c r="M316" s="45"/>
      <c r="N316" s="46"/>
      <c r="O316" s="45"/>
      <c r="P316" s="46"/>
      <c r="Q316" s="45"/>
      <c r="R316" s="46"/>
      <c r="S316" s="45"/>
      <c r="T316" s="46"/>
      <c r="U316" s="45"/>
      <c r="V316" s="46"/>
      <c r="W316" s="45"/>
      <c r="X316" s="46"/>
      <c r="Z316" s="38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</row>
    <row r="317" spans="2:84" ht="12.75">
      <c r="B317" s="38" t="str">
        <f aca="true" t="shared" si="41" ref="B317:I322">CONCATENATE(TEXT(B304,"0.00"),B310)</f>
        <v>-0.92**</v>
      </c>
      <c r="C317" s="38" t="str">
        <f t="shared" si="41"/>
        <v>-0.93**</v>
      </c>
      <c r="D317" s="38" t="str">
        <f t="shared" si="41"/>
        <v>-0.93**</v>
      </c>
      <c r="E317" s="38" t="str">
        <f t="shared" si="41"/>
        <v>-0.92**</v>
      </c>
      <c r="F317" s="38" t="str">
        <f t="shared" si="41"/>
        <v>-0.88**</v>
      </c>
      <c r="G317" s="38" t="str">
        <f t="shared" si="41"/>
        <v>-0.89**</v>
      </c>
      <c r="H317" s="38" t="str">
        <f t="shared" si="41"/>
        <v>-0.75**</v>
      </c>
      <c r="I317" s="38" t="str">
        <f t="shared" si="41"/>
        <v>-0.76**</v>
      </c>
      <c r="K317" s="38" t="str">
        <f aca="true" t="shared" si="42" ref="K317:X317">CONCATENATE(TEXT(K304,"0.00"),K310)</f>
        <v>0.85**</v>
      </c>
      <c r="L317" s="38" t="str">
        <f t="shared" si="42"/>
        <v>0.87**</v>
      </c>
      <c r="M317" s="38" t="str">
        <f t="shared" si="42"/>
        <v>0.95**</v>
      </c>
      <c r="N317" s="38" t="str">
        <f t="shared" si="42"/>
        <v>0.94**</v>
      </c>
      <c r="O317" s="38" t="str">
        <f t="shared" si="42"/>
        <v>0.80**</v>
      </c>
      <c r="P317" s="38" t="str">
        <f t="shared" si="42"/>
        <v>0.90**</v>
      </c>
      <c r="Q317" s="38" t="str">
        <f t="shared" si="42"/>
        <v>0.84**</v>
      </c>
      <c r="R317" s="38" t="str">
        <f t="shared" si="42"/>
        <v>0.89**</v>
      </c>
      <c r="S317" s="38" t="str">
        <f t="shared" si="42"/>
        <v>0.79**</v>
      </c>
      <c r="T317" s="38" t="str">
        <f t="shared" si="42"/>
        <v>0.90**</v>
      </c>
      <c r="U317" s="38" t="str">
        <f t="shared" si="42"/>
        <v>0.79**</v>
      </c>
      <c r="V317" s="38" t="str">
        <f t="shared" si="42"/>
        <v>0.81**</v>
      </c>
      <c r="W317" s="38" t="str">
        <f t="shared" si="42"/>
        <v>0.91**</v>
      </c>
      <c r="X317" s="38" t="str">
        <f t="shared" si="42"/>
        <v>0.89**</v>
      </c>
      <c r="Z317" s="38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CA317" s="47"/>
      <c r="CB317" s="47"/>
      <c r="CC317" s="47"/>
      <c r="CD317" s="47"/>
      <c r="CE317" s="47"/>
      <c r="CF317" s="47"/>
    </row>
    <row r="318" spans="2:84" ht="12.75">
      <c r="B318" s="38" t="str">
        <f t="shared" si="41"/>
        <v>-0.88**</v>
      </c>
      <c r="C318" s="38" t="str">
        <f t="shared" si="41"/>
        <v>-0.89**</v>
      </c>
      <c r="D318" s="38" t="str">
        <f t="shared" si="41"/>
        <v>-0.88**</v>
      </c>
      <c r="E318" s="38" t="str">
        <f t="shared" si="41"/>
        <v>-0.87**</v>
      </c>
      <c r="F318" s="38" t="str">
        <f t="shared" si="41"/>
        <v>-0.85**</v>
      </c>
      <c r="G318" s="38" t="str">
        <f t="shared" si="41"/>
        <v>-0.86**</v>
      </c>
      <c r="H318" s="38" t="str">
        <f t="shared" si="41"/>
        <v>-0.73**</v>
      </c>
      <c r="I318" s="38" t="str">
        <f t="shared" si="41"/>
        <v>-0.74**</v>
      </c>
      <c r="K318" s="38" t="str">
        <f aca="true" t="shared" si="43" ref="K318:X318">CONCATENATE(TEXT(K305,"0.00"),K311)</f>
        <v>0.80**</v>
      </c>
      <c r="L318" s="38" t="str">
        <f t="shared" si="43"/>
        <v>0.84**</v>
      </c>
      <c r="M318" s="38" t="str">
        <f t="shared" si="43"/>
        <v>0.93**</v>
      </c>
      <c r="N318" s="38" t="str">
        <f t="shared" si="43"/>
        <v>0.95**</v>
      </c>
      <c r="O318" s="38" t="str">
        <f t="shared" si="43"/>
        <v>0.77**</v>
      </c>
      <c r="P318" s="38" t="str">
        <f t="shared" si="43"/>
        <v>0.88**</v>
      </c>
      <c r="Q318" s="38" t="str">
        <f t="shared" si="43"/>
        <v>0.85**</v>
      </c>
      <c r="R318" s="38" t="str">
        <f t="shared" si="43"/>
        <v>0.92**</v>
      </c>
      <c r="S318" s="38" t="str">
        <f t="shared" si="43"/>
        <v>0.81**</v>
      </c>
      <c r="T318" s="38" t="str">
        <f t="shared" si="43"/>
        <v>0.93**</v>
      </c>
      <c r="U318" s="38" t="str">
        <f t="shared" si="43"/>
        <v>0.79**</v>
      </c>
      <c r="V318" s="38" t="str">
        <f t="shared" si="43"/>
        <v>0.82**</v>
      </c>
      <c r="W318" s="38" t="str">
        <f t="shared" si="43"/>
        <v>0.92**</v>
      </c>
      <c r="X318" s="38" t="str">
        <f t="shared" si="43"/>
        <v>0.91**</v>
      </c>
      <c r="Z318" s="38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CA318" s="47"/>
      <c r="CB318" s="47"/>
      <c r="CC318" s="47"/>
      <c r="CD318" s="47"/>
      <c r="CE318" s="47"/>
      <c r="CF318" s="47"/>
    </row>
    <row r="319" spans="2:84" ht="12.75">
      <c r="B319" s="38" t="str">
        <f t="shared" si="41"/>
        <v>-0.92**</v>
      </c>
      <c r="C319" s="38" t="str">
        <f t="shared" si="41"/>
        <v>-0.93**</v>
      </c>
      <c r="D319" s="38" t="str">
        <f t="shared" si="41"/>
        <v>-0.93**</v>
      </c>
      <c r="E319" s="38" t="str">
        <f t="shared" si="41"/>
        <v>-0.93**</v>
      </c>
      <c r="F319" s="38" t="str">
        <f t="shared" si="41"/>
        <v>-0.87**</v>
      </c>
      <c r="G319" s="38" t="str">
        <f t="shared" si="41"/>
        <v>-0.89**</v>
      </c>
      <c r="H319" s="38" t="str">
        <f t="shared" si="41"/>
        <v>-0.75**</v>
      </c>
      <c r="I319" s="38" t="str">
        <f t="shared" si="41"/>
        <v>-0.75**</v>
      </c>
      <c r="K319" s="38" t="str">
        <f aca="true" t="shared" si="44" ref="K319:X319">CONCATENATE(TEXT(K306,"0.00"),K312)</f>
        <v>0.85**</v>
      </c>
      <c r="L319" s="38" t="str">
        <f t="shared" si="44"/>
        <v>0.86**</v>
      </c>
      <c r="M319" s="38" t="str">
        <f t="shared" si="44"/>
        <v>0.93**</v>
      </c>
      <c r="N319" s="38" t="str">
        <f t="shared" si="44"/>
        <v>0.90**</v>
      </c>
      <c r="O319" s="38" t="str">
        <f t="shared" si="44"/>
        <v>0.80**</v>
      </c>
      <c r="P319" s="38" t="str">
        <f t="shared" si="44"/>
        <v>0.89**</v>
      </c>
      <c r="Q319" s="38" t="str">
        <f t="shared" si="44"/>
        <v>0.80**</v>
      </c>
      <c r="R319" s="38" t="str">
        <f t="shared" si="44"/>
        <v>0.84**</v>
      </c>
      <c r="S319" s="38" t="str">
        <f t="shared" si="44"/>
        <v>0.74**</v>
      </c>
      <c r="T319" s="38" t="str">
        <f t="shared" si="44"/>
        <v>0.85**</v>
      </c>
      <c r="U319" s="38" t="str">
        <f t="shared" si="44"/>
        <v>0.76**</v>
      </c>
      <c r="V319" s="38" t="str">
        <f t="shared" si="44"/>
        <v>0.78**</v>
      </c>
      <c r="W319" s="38" t="str">
        <f t="shared" si="44"/>
        <v>0.87**</v>
      </c>
      <c r="X319" s="38" t="str">
        <f t="shared" si="44"/>
        <v>0.83**</v>
      </c>
      <c r="Z319" s="38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CA319" s="47"/>
      <c r="CB319" s="47"/>
      <c r="CC319" s="47"/>
      <c r="CD319" s="47"/>
      <c r="CE319" s="47"/>
      <c r="CF319" s="47"/>
    </row>
    <row r="320" spans="2:84" ht="12.75">
      <c r="B320" s="38" t="str">
        <f t="shared" si="41"/>
        <v>-0.13*</v>
      </c>
      <c r="C320" s="38" t="str">
        <f t="shared" si="41"/>
        <v>-0.16**</v>
      </c>
      <c r="D320" s="38" t="str">
        <f t="shared" si="41"/>
        <v>-0.14*</v>
      </c>
      <c r="E320" s="38" t="str">
        <f t="shared" si="41"/>
        <v>-0.17**</v>
      </c>
      <c r="F320" s="38" t="str">
        <f t="shared" si="41"/>
        <v>-0.11*</v>
      </c>
      <c r="G320" s="38" t="str">
        <f t="shared" si="41"/>
        <v>-0.15**</v>
      </c>
      <c r="H320" s="38" t="str">
        <f t="shared" si="41"/>
        <v>-0.11</v>
      </c>
      <c r="I320" s="38" t="str">
        <f t="shared" si="41"/>
        <v>-0.13*</v>
      </c>
      <c r="K320" s="38" t="str">
        <f aca="true" t="shared" si="45" ref="K320:X320">CONCATENATE(TEXT(K307,"0.00"),K313)</f>
        <v>0.17**</v>
      </c>
      <c r="L320" s="38" t="str">
        <f t="shared" si="45"/>
        <v>0.06</v>
      </c>
      <c r="M320" s="38" t="str">
        <f t="shared" si="45"/>
        <v>0.08</v>
      </c>
      <c r="N320" s="38" t="str">
        <f t="shared" si="45"/>
        <v>-0.09</v>
      </c>
      <c r="O320" s="38" t="str">
        <f t="shared" si="45"/>
        <v>0.11*</v>
      </c>
      <c r="P320" s="38" t="str">
        <f t="shared" si="45"/>
        <v>0.04</v>
      </c>
      <c r="Q320" s="38" t="str">
        <f t="shared" si="45"/>
        <v>-0.05</v>
      </c>
      <c r="R320" s="38" t="str">
        <f t="shared" si="45"/>
        <v>-0.14*</v>
      </c>
      <c r="S320" s="38" t="str">
        <f t="shared" si="45"/>
        <v>-0.05</v>
      </c>
      <c r="T320" s="38" t="str">
        <f t="shared" si="45"/>
        <v>-0.17**</v>
      </c>
      <c r="U320" s="38" t="str">
        <f t="shared" si="45"/>
        <v>-0.04</v>
      </c>
      <c r="V320" s="38" t="str">
        <f t="shared" si="45"/>
        <v>-0.09</v>
      </c>
      <c r="W320" s="38" t="str">
        <f t="shared" si="45"/>
        <v>-0.04</v>
      </c>
      <c r="X320" s="38" t="str">
        <f t="shared" si="45"/>
        <v>-0.17**</v>
      </c>
      <c r="Z320" s="38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CA320" s="47"/>
      <c r="CB320" s="47"/>
      <c r="CC320" s="47"/>
      <c r="CD320" s="47"/>
      <c r="CE320" s="47"/>
      <c r="CF320" s="47"/>
    </row>
    <row r="321" spans="2:84" ht="12.75">
      <c r="B321" s="38" t="str">
        <f t="shared" si="41"/>
        <v>0.09</v>
      </c>
      <c r="C321" s="38" t="str">
        <f t="shared" si="41"/>
        <v>0.11</v>
      </c>
      <c r="D321" s="38" t="str">
        <f t="shared" si="41"/>
        <v>0.10</v>
      </c>
      <c r="E321" s="38" t="str">
        <f t="shared" si="41"/>
        <v>0.13*</v>
      </c>
      <c r="F321" s="38" t="str">
        <f t="shared" si="41"/>
        <v>0.08</v>
      </c>
      <c r="G321" s="38" t="str">
        <f t="shared" si="41"/>
        <v>0.11</v>
      </c>
      <c r="H321" s="38" t="str">
        <f t="shared" si="41"/>
        <v>0.10</v>
      </c>
      <c r="I321" s="38" t="str">
        <f t="shared" si="41"/>
        <v>0.11</v>
      </c>
      <c r="K321" s="38" t="str">
        <f aca="true" t="shared" si="46" ref="K321:X321">CONCATENATE(TEXT(K308,"0.00"),K314)</f>
        <v>-0.11</v>
      </c>
      <c r="L321" s="38" t="str">
        <f t="shared" si="46"/>
        <v>-0.06</v>
      </c>
      <c r="M321" s="38" t="str">
        <f t="shared" si="46"/>
        <v>0.06</v>
      </c>
      <c r="N321" s="38" t="str">
        <f t="shared" si="46"/>
        <v>0.22**</v>
      </c>
      <c r="O321" s="38" t="str">
        <f t="shared" si="46"/>
        <v>-0.06</v>
      </c>
      <c r="P321" s="38" t="str">
        <f t="shared" si="46"/>
        <v>0.01</v>
      </c>
      <c r="Q321" s="38" t="str">
        <f t="shared" si="46"/>
        <v>0.19**</v>
      </c>
      <c r="R321" s="38" t="str">
        <f t="shared" si="46"/>
        <v>0.25**</v>
      </c>
      <c r="S321" s="38" t="str">
        <f t="shared" si="46"/>
        <v>0.22**</v>
      </c>
      <c r="T321" s="38" t="str">
        <f t="shared" si="46"/>
        <v>0.28**</v>
      </c>
      <c r="U321" s="38" t="str">
        <f t="shared" si="46"/>
        <v>0.23**</v>
      </c>
      <c r="V321" s="38" t="str">
        <f t="shared" si="46"/>
        <v>0.24**</v>
      </c>
      <c r="W321" s="38" t="str">
        <f t="shared" si="46"/>
        <v>0.22**</v>
      </c>
      <c r="X321" s="38" t="str">
        <f t="shared" si="46"/>
        <v>0.31**</v>
      </c>
      <c r="Z321" s="38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CA321" s="47"/>
      <c r="CB321" s="47"/>
      <c r="CC321" s="47"/>
      <c r="CD321" s="47"/>
      <c r="CE321" s="47"/>
      <c r="CF321" s="47"/>
    </row>
    <row r="322" spans="2:84" ht="12.75">
      <c r="B322" s="38" t="str">
        <f t="shared" si="41"/>
        <v>-0.50**</v>
      </c>
      <c r="C322" s="38" t="str">
        <f t="shared" si="41"/>
        <v>-0.52**</v>
      </c>
      <c r="D322" s="38" t="str">
        <f t="shared" si="41"/>
        <v>-0.51**</v>
      </c>
      <c r="E322" s="38" t="str">
        <f t="shared" si="41"/>
        <v>-0.53**</v>
      </c>
      <c r="F322" s="38" t="str">
        <f t="shared" si="41"/>
        <v>-0.45**</v>
      </c>
      <c r="G322" s="38" t="str">
        <f t="shared" si="41"/>
        <v>-0.50**</v>
      </c>
      <c r="H322" s="38" t="str">
        <f t="shared" si="41"/>
        <v>-0.43**</v>
      </c>
      <c r="I322" s="38" t="str">
        <f t="shared" si="41"/>
        <v>-0.44**</v>
      </c>
      <c r="K322" s="38" t="str">
        <f aca="true" t="shared" si="47" ref="K322:X322">CONCATENATE(TEXT(K309,"0.00"),K315)</f>
        <v>0.49**</v>
      </c>
      <c r="L322" s="38" t="str">
        <f t="shared" si="47"/>
        <v>0.44**</v>
      </c>
      <c r="M322" s="38" t="str">
        <f t="shared" si="47"/>
        <v>0.42**</v>
      </c>
      <c r="N322" s="38" t="str">
        <f t="shared" si="47"/>
        <v>0.26**</v>
      </c>
      <c r="O322" s="38" t="str">
        <f t="shared" si="47"/>
        <v>0.42**</v>
      </c>
      <c r="P322" s="38" t="str">
        <f t="shared" si="47"/>
        <v>0.39**</v>
      </c>
      <c r="Q322" s="38" t="str">
        <f t="shared" si="47"/>
        <v>0.25**</v>
      </c>
      <c r="R322" s="38" t="str">
        <f t="shared" si="47"/>
        <v>0.19**</v>
      </c>
      <c r="S322" s="38" t="str">
        <f t="shared" si="47"/>
        <v>0.21**</v>
      </c>
      <c r="T322" s="38" t="str">
        <f t="shared" si="47"/>
        <v>0.18**</v>
      </c>
      <c r="U322" s="38" t="str">
        <f t="shared" si="47"/>
        <v>0.19**</v>
      </c>
      <c r="V322" s="38" t="str">
        <f t="shared" si="47"/>
        <v>0.17**</v>
      </c>
      <c r="W322" s="38" t="str">
        <f t="shared" si="47"/>
        <v>0.28**</v>
      </c>
      <c r="X322" s="38" t="str">
        <f t="shared" si="47"/>
        <v>0.16**</v>
      </c>
      <c r="Z322" s="38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CA322" s="47"/>
      <c r="CB322" s="47"/>
      <c r="CC322" s="47"/>
      <c r="CD322" s="47"/>
      <c r="CE322" s="47"/>
      <c r="CF322" s="47"/>
    </row>
    <row r="323" spans="26:84" ht="12.75">
      <c r="Z323" s="38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CA323" s="47"/>
      <c r="CB323" s="47"/>
      <c r="CC323" s="47"/>
      <c r="CD323" s="47"/>
      <c r="CE323" s="47"/>
      <c r="CF323" s="47"/>
    </row>
    <row r="324" spans="26:36" ht="12.75">
      <c r="Z324" s="38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</row>
    <row r="325" spans="26:36" ht="12.75">
      <c r="Z325" s="41"/>
      <c r="AA325" s="40"/>
      <c r="AB325" s="40"/>
      <c r="AC325" s="40"/>
      <c r="AD325" s="40"/>
      <c r="AE325" s="40"/>
      <c r="AF325" s="40"/>
      <c r="AG325" s="40"/>
      <c r="AH325" s="40"/>
      <c r="AI325" s="40"/>
      <c r="AJ325" s="40"/>
    </row>
    <row r="326" spans="26:36" ht="12.75">
      <c r="Z326" s="41"/>
      <c r="AA326" s="40"/>
      <c r="AB326" s="40"/>
      <c r="AC326" s="40"/>
      <c r="AD326" s="40"/>
      <c r="AE326" s="40"/>
      <c r="AF326" s="40"/>
      <c r="AG326" s="40"/>
      <c r="AH326" s="40"/>
      <c r="AI326" s="40"/>
      <c r="AJ326" s="40"/>
    </row>
    <row r="327" spans="26:36" ht="12.75">
      <c r="Z327" s="41"/>
      <c r="AA327" s="40"/>
      <c r="AB327" s="40"/>
      <c r="AC327" s="40"/>
      <c r="AD327" s="40"/>
      <c r="AE327" s="40"/>
      <c r="AF327" s="40"/>
      <c r="AG327" s="40"/>
      <c r="AH327" s="40"/>
      <c r="AI327" s="40"/>
      <c r="AJ327" s="40"/>
    </row>
    <row r="328" spans="26:36" ht="12.75">
      <c r="Z328" s="41"/>
      <c r="AA328" s="40"/>
      <c r="AB328" s="40"/>
      <c r="AC328" s="40"/>
      <c r="AD328" s="40"/>
      <c r="AE328" s="40"/>
      <c r="AF328" s="40"/>
      <c r="AG328" s="40"/>
      <c r="AH328" s="40"/>
      <c r="AI328" s="40"/>
      <c r="AJ328" s="40"/>
    </row>
    <row r="329" spans="26:36" ht="12.75">
      <c r="Z329" s="41"/>
      <c r="AA329" s="40"/>
      <c r="AB329" s="40"/>
      <c r="AC329" s="40"/>
      <c r="AD329" s="40"/>
      <c r="AE329" s="40"/>
      <c r="AF329" s="40"/>
      <c r="AG329" s="40"/>
      <c r="AH329" s="40"/>
      <c r="AI329" s="40"/>
      <c r="AJ329" s="40"/>
    </row>
    <row r="330" spans="26:36" ht="12.75">
      <c r="Z330" s="41"/>
      <c r="AA330" s="40"/>
      <c r="AB330" s="40"/>
      <c r="AC330" s="40"/>
      <c r="AD330" s="40"/>
      <c r="AE330" s="40"/>
      <c r="AF330" s="40"/>
      <c r="AG330" s="40"/>
      <c r="AH330" s="40"/>
      <c r="AI330" s="40"/>
      <c r="AJ330" s="40"/>
    </row>
    <row r="331" spans="26:36" ht="12.75">
      <c r="Z331" s="41"/>
      <c r="AA331" s="40"/>
      <c r="AB331" s="40"/>
      <c r="AC331" s="40"/>
      <c r="AD331" s="40"/>
      <c r="AE331" s="40"/>
      <c r="AF331" s="40"/>
      <c r="AG331" s="40"/>
      <c r="AH331" s="40"/>
      <c r="AI331" s="40"/>
      <c r="AJ331" s="40"/>
    </row>
    <row r="332" spans="26:36" ht="12.75">
      <c r="Z332" s="41"/>
      <c r="AA332" s="40"/>
      <c r="AB332" s="40"/>
      <c r="AC332" s="40"/>
      <c r="AD332" s="40"/>
      <c r="AE332" s="40"/>
      <c r="AF332" s="40"/>
      <c r="AG332" s="40"/>
      <c r="AH332" s="40"/>
      <c r="AI332" s="40"/>
      <c r="AJ332" s="40"/>
    </row>
    <row r="333" spans="26:36" ht="12.75">
      <c r="Z333" s="41"/>
      <c r="AA333" s="40"/>
      <c r="AB333" s="40"/>
      <c r="AC333" s="40"/>
      <c r="AD333" s="40"/>
      <c r="AE333" s="40"/>
      <c r="AF333" s="40"/>
      <c r="AG333" s="40"/>
      <c r="AH333" s="40"/>
      <c r="AI333" s="40"/>
      <c r="AJ333" s="40"/>
    </row>
    <row r="334" spans="26:36" ht="12.75">
      <c r="Z334" s="41"/>
      <c r="AA334" s="40"/>
      <c r="AB334" s="40"/>
      <c r="AC334" s="40"/>
      <c r="AD334" s="40"/>
      <c r="AE334" s="40"/>
      <c r="AF334" s="40"/>
      <c r="AG334" s="40"/>
      <c r="AH334" s="40"/>
      <c r="AI334" s="40"/>
      <c r="AJ334" s="40"/>
    </row>
    <row r="335" spans="26:36" ht="12.75">
      <c r="Z335" s="41"/>
      <c r="AA335" s="40"/>
      <c r="AB335" s="40"/>
      <c r="AC335" s="40"/>
      <c r="AD335" s="40"/>
      <c r="AE335" s="40"/>
      <c r="AF335" s="40"/>
      <c r="AG335" s="40"/>
      <c r="AH335" s="40"/>
      <c r="AI335" s="40"/>
      <c r="AJ335" s="40"/>
    </row>
    <row r="336" spans="26:36" ht="12.75">
      <c r="Z336" s="41"/>
      <c r="AA336" s="40"/>
      <c r="AB336" s="40"/>
      <c r="AC336" s="40"/>
      <c r="AD336" s="40"/>
      <c r="AE336" s="40"/>
      <c r="AF336" s="40"/>
      <c r="AG336" s="40"/>
      <c r="AH336" s="40"/>
      <c r="AI336" s="40"/>
      <c r="AJ336" s="40"/>
    </row>
    <row r="337" spans="26:36" ht="12.75">
      <c r="Z337" s="41"/>
      <c r="AA337" s="40"/>
      <c r="AB337" s="40"/>
      <c r="AC337" s="40"/>
      <c r="AD337" s="40"/>
      <c r="AE337" s="40"/>
      <c r="AF337" s="40"/>
      <c r="AG337" s="40"/>
      <c r="AH337" s="40"/>
      <c r="AI337" s="40"/>
      <c r="AJ337" s="40"/>
    </row>
    <row r="338" spans="26:36" ht="12.75">
      <c r="Z338" s="41"/>
      <c r="AA338" s="40"/>
      <c r="AB338" s="40"/>
      <c r="AC338" s="40"/>
      <c r="AD338" s="40"/>
      <c r="AE338" s="40"/>
      <c r="AF338" s="40"/>
      <c r="AG338" s="40"/>
      <c r="AH338" s="40"/>
      <c r="AI338" s="40"/>
      <c r="AJ338" s="40"/>
    </row>
    <row r="339" spans="26:36" ht="12.75">
      <c r="Z339" s="41"/>
      <c r="AA339" s="40"/>
      <c r="AB339" s="40"/>
      <c r="AC339" s="40"/>
      <c r="AD339" s="40"/>
      <c r="AE339" s="40"/>
      <c r="AF339" s="40"/>
      <c r="AG339" s="40"/>
      <c r="AH339" s="40"/>
      <c r="AI339" s="40"/>
      <c r="AJ339" s="40"/>
    </row>
    <row r="340" spans="26:36" ht="12.75">
      <c r="Z340" s="41"/>
      <c r="AA340" s="40"/>
      <c r="AB340" s="40"/>
      <c r="AC340" s="40"/>
      <c r="AD340" s="40"/>
      <c r="AE340" s="40"/>
      <c r="AF340" s="40"/>
      <c r="AG340" s="40"/>
      <c r="AH340" s="40"/>
      <c r="AI340" s="40"/>
      <c r="AJ340" s="40"/>
    </row>
    <row r="341" spans="26:36" ht="12.75">
      <c r="Z341" s="41"/>
      <c r="AA341" s="40"/>
      <c r="AB341" s="40"/>
      <c r="AC341" s="40"/>
      <c r="AD341" s="40"/>
      <c r="AE341" s="40"/>
      <c r="AF341" s="40"/>
      <c r="AG341" s="40"/>
      <c r="AH341" s="40"/>
      <c r="AI341" s="40"/>
      <c r="AJ341" s="40"/>
    </row>
    <row r="342" spans="26:36" ht="12.75">
      <c r="Z342" s="41"/>
      <c r="AA342" s="40"/>
      <c r="AB342" s="40"/>
      <c r="AC342" s="40"/>
      <c r="AD342" s="40"/>
      <c r="AE342" s="40"/>
      <c r="AF342" s="40"/>
      <c r="AG342" s="40"/>
      <c r="AH342" s="40"/>
      <c r="AI342" s="40"/>
      <c r="AJ342" s="40"/>
    </row>
    <row r="343" spans="26:36" ht="12.75">
      <c r="Z343" s="41"/>
      <c r="AA343" s="40"/>
      <c r="AB343" s="40"/>
      <c r="AC343" s="40"/>
      <c r="AD343" s="40"/>
      <c r="AE343" s="40"/>
      <c r="AF343" s="40"/>
      <c r="AG343" s="40"/>
      <c r="AH343" s="40"/>
      <c r="AI343" s="40"/>
      <c r="AJ343" s="40"/>
    </row>
    <row r="344" spans="26:36" ht="12.75">
      <c r="Z344" s="41"/>
      <c r="AA344" s="40"/>
      <c r="AB344" s="40"/>
      <c r="AC344" s="40"/>
      <c r="AD344" s="40"/>
      <c r="AE344" s="40"/>
      <c r="AF344" s="40"/>
      <c r="AG344" s="40"/>
      <c r="AH344" s="40"/>
      <c r="AI344" s="40"/>
      <c r="AJ344" s="40"/>
    </row>
    <row r="345" spans="26:36" ht="12.75">
      <c r="Z345" s="41"/>
      <c r="AA345" s="40"/>
      <c r="AB345" s="40"/>
      <c r="AC345" s="40"/>
      <c r="AD345" s="40"/>
      <c r="AE345" s="40"/>
      <c r="AF345" s="40"/>
      <c r="AG345" s="40"/>
      <c r="AH345" s="40"/>
      <c r="AI345" s="40"/>
      <c r="AJ345" s="40"/>
    </row>
    <row r="346" spans="26:36" ht="12.75">
      <c r="Z346" s="41"/>
      <c r="AA346" s="40"/>
      <c r="AB346" s="40"/>
      <c r="AC346" s="40"/>
      <c r="AD346" s="40"/>
      <c r="AE346" s="40"/>
      <c r="AF346" s="40"/>
      <c r="AG346" s="40"/>
      <c r="AH346" s="40"/>
      <c r="AI346" s="40"/>
      <c r="AJ346" s="40"/>
    </row>
    <row r="347" spans="26:36" ht="12.75">
      <c r="Z347" s="41"/>
      <c r="AA347" s="40"/>
      <c r="AB347" s="40"/>
      <c r="AC347" s="40"/>
      <c r="AD347" s="40"/>
      <c r="AE347" s="40"/>
      <c r="AF347" s="40"/>
      <c r="AG347" s="40"/>
      <c r="AH347" s="40"/>
      <c r="AI347" s="40"/>
      <c r="AJ347" s="40"/>
    </row>
    <row r="348" spans="26:36" ht="12.75">
      <c r="Z348" s="41"/>
      <c r="AA348" s="40"/>
      <c r="AB348" s="40"/>
      <c r="AC348" s="40"/>
      <c r="AD348" s="40"/>
      <c r="AE348" s="40"/>
      <c r="AF348" s="40"/>
      <c r="AG348" s="40"/>
      <c r="AH348" s="40"/>
      <c r="AI348" s="40"/>
      <c r="AJ348" s="40"/>
    </row>
    <row r="349" spans="26:36" ht="12.75">
      <c r="Z349" s="41"/>
      <c r="AA349" s="40"/>
      <c r="AB349" s="40"/>
      <c r="AC349" s="40"/>
      <c r="AD349" s="40"/>
      <c r="AE349" s="40"/>
      <c r="AF349" s="40"/>
      <c r="AG349" s="40"/>
      <c r="AH349" s="40"/>
      <c r="AI349" s="40"/>
      <c r="AJ349" s="40"/>
    </row>
    <row r="350" spans="26:36" ht="12.75">
      <c r="Z350" s="41"/>
      <c r="AA350" s="40"/>
      <c r="AB350" s="40"/>
      <c r="AC350" s="40"/>
      <c r="AD350" s="40"/>
      <c r="AE350" s="40"/>
      <c r="AF350" s="40"/>
      <c r="AG350" s="40"/>
      <c r="AH350" s="40"/>
      <c r="AI350" s="40"/>
      <c r="AJ350" s="40"/>
    </row>
    <row r="351" spans="26:36" ht="12.75">
      <c r="Z351" s="41"/>
      <c r="AA351" s="40"/>
      <c r="AB351" s="40"/>
      <c r="AC351" s="40"/>
      <c r="AD351" s="40"/>
      <c r="AE351" s="40"/>
      <c r="AF351" s="40"/>
      <c r="AG351" s="40"/>
      <c r="AH351" s="40"/>
      <c r="AI351" s="40"/>
      <c r="AJ351" s="40"/>
    </row>
    <row r="352" spans="26:36" ht="12.75">
      <c r="Z352" s="41"/>
      <c r="AA352" s="40"/>
      <c r="AB352" s="40"/>
      <c r="AC352" s="40"/>
      <c r="AD352" s="40"/>
      <c r="AE352" s="40"/>
      <c r="AF352" s="40"/>
      <c r="AG352" s="40"/>
      <c r="AH352" s="40"/>
      <c r="AI352" s="40"/>
      <c r="AJ352" s="40"/>
    </row>
    <row r="353" spans="26:36" ht="12.75">
      <c r="Z353" s="41"/>
      <c r="AA353" s="40"/>
      <c r="AB353" s="40"/>
      <c r="AC353" s="40"/>
      <c r="AD353" s="40"/>
      <c r="AE353" s="40"/>
      <c r="AF353" s="40"/>
      <c r="AG353" s="40"/>
      <c r="AH353" s="40"/>
      <c r="AI353" s="40"/>
      <c r="AJ353" s="40"/>
    </row>
    <row r="354" spans="26:36" ht="12.75">
      <c r="Z354" s="41"/>
      <c r="AA354" s="40"/>
      <c r="AB354" s="40"/>
      <c r="AC354" s="40"/>
      <c r="AD354" s="40"/>
      <c r="AE354" s="40"/>
      <c r="AF354" s="40"/>
      <c r="AG354" s="40"/>
      <c r="AH354" s="40"/>
      <c r="AI354" s="40"/>
      <c r="AJ354" s="40"/>
    </row>
    <row r="355" spans="26:36" ht="12.75">
      <c r="Z355" s="41"/>
      <c r="AA355" s="40"/>
      <c r="AB355" s="40"/>
      <c r="AC355" s="40"/>
      <c r="AD355" s="40"/>
      <c r="AE355" s="40"/>
      <c r="AF355" s="40"/>
      <c r="AG355" s="40"/>
      <c r="AH355" s="40"/>
      <c r="AI355" s="40"/>
      <c r="AJ355" s="40"/>
    </row>
    <row r="356" spans="26:36" ht="12.75">
      <c r="Z356" s="41"/>
      <c r="AA356" s="40"/>
      <c r="AB356" s="40"/>
      <c r="AC356" s="40"/>
      <c r="AD356" s="40"/>
      <c r="AE356" s="40"/>
      <c r="AF356" s="40"/>
      <c r="AG356" s="40"/>
      <c r="AH356" s="40"/>
      <c r="AI356" s="40"/>
      <c r="AJ356" s="40"/>
    </row>
    <row r="357" spans="26:36" ht="12.75">
      <c r="Z357" s="41"/>
      <c r="AA357" s="40"/>
      <c r="AB357" s="40"/>
      <c r="AC357" s="40"/>
      <c r="AD357" s="40"/>
      <c r="AE357" s="40"/>
      <c r="AF357" s="40"/>
      <c r="AG357" s="40"/>
      <c r="AH357" s="40"/>
      <c r="AI357" s="40"/>
      <c r="AJ357" s="40"/>
    </row>
    <row r="358" spans="26:36" ht="12.75">
      <c r="Z358" s="41"/>
      <c r="AA358" s="40"/>
      <c r="AB358" s="40"/>
      <c r="AC358" s="40"/>
      <c r="AD358" s="40"/>
      <c r="AE358" s="40"/>
      <c r="AF358" s="40"/>
      <c r="AG358" s="40"/>
      <c r="AH358" s="40"/>
      <c r="AI358" s="40"/>
      <c r="AJ358" s="40"/>
    </row>
    <row r="359" spans="26:36" ht="12.75">
      <c r="Z359" s="41"/>
      <c r="AA359" s="40"/>
      <c r="AB359" s="40"/>
      <c r="AC359" s="40"/>
      <c r="AD359" s="40"/>
      <c r="AE359" s="40"/>
      <c r="AF359" s="40"/>
      <c r="AG359" s="40"/>
      <c r="AH359" s="40"/>
      <c r="AI359" s="40"/>
      <c r="AJ359" s="40"/>
    </row>
    <row r="360" spans="26:36" ht="12.75">
      <c r="Z360" s="41"/>
      <c r="AA360" s="40"/>
      <c r="AB360" s="40"/>
      <c r="AC360" s="40"/>
      <c r="AD360" s="40"/>
      <c r="AE360" s="40"/>
      <c r="AF360" s="40"/>
      <c r="AG360" s="40"/>
      <c r="AH360" s="40"/>
      <c r="AI360" s="40"/>
      <c r="AJ360" s="40"/>
    </row>
    <row r="361" spans="26:36" ht="12.75">
      <c r="Z361" s="41"/>
      <c r="AA361" s="40"/>
      <c r="AB361" s="40"/>
      <c r="AC361" s="40"/>
      <c r="AD361" s="40"/>
      <c r="AE361" s="40"/>
      <c r="AF361" s="40"/>
      <c r="AG361" s="40"/>
      <c r="AH361" s="40"/>
      <c r="AI361" s="40"/>
      <c r="AJ361" s="40"/>
    </row>
    <row r="362" spans="26:36" ht="12.75">
      <c r="Z362" s="41"/>
      <c r="AA362" s="40"/>
      <c r="AB362" s="40"/>
      <c r="AC362" s="40"/>
      <c r="AD362" s="40"/>
      <c r="AE362" s="40"/>
      <c r="AF362" s="40"/>
      <c r="AG362" s="40"/>
      <c r="AH362" s="40"/>
      <c r="AI362" s="40"/>
      <c r="AJ362" s="40"/>
    </row>
    <row r="363" spans="26:36" ht="12.75">
      <c r="Z363" s="41"/>
      <c r="AA363" s="40"/>
      <c r="AB363" s="40"/>
      <c r="AC363" s="40"/>
      <c r="AD363" s="40"/>
      <c r="AE363" s="40"/>
      <c r="AF363" s="40"/>
      <c r="AG363" s="40"/>
      <c r="AH363" s="40"/>
      <c r="AI363" s="40"/>
      <c r="AJ363" s="40"/>
    </row>
    <row r="364" spans="26:36" ht="12.75">
      <c r="Z364" s="41"/>
      <c r="AA364" s="40"/>
      <c r="AB364" s="40"/>
      <c r="AC364" s="40"/>
      <c r="AD364" s="40"/>
      <c r="AE364" s="40"/>
      <c r="AF364" s="40"/>
      <c r="AG364" s="40"/>
      <c r="AH364" s="40"/>
      <c r="AI364" s="40"/>
      <c r="AJ364" s="40"/>
    </row>
    <row r="365" spans="26:36" ht="12.75">
      <c r="Z365" s="41"/>
      <c r="AA365" s="40"/>
      <c r="AB365" s="40"/>
      <c r="AC365" s="40"/>
      <c r="AD365" s="40"/>
      <c r="AE365" s="40"/>
      <c r="AF365" s="40"/>
      <c r="AG365" s="40"/>
      <c r="AH365" s="40"/>
      <c r="AI365" s="40"/>
      <c r="AJ365" s="40"/>
    </row>
    <row r="366" spans="26:36" ht="12.75">
      <c r="Z366" s="41"/>
      <c r="AA366" s="40"/>
      <c r="AB366" s="40"/>
      <c r="AC366" s="40"/>
      <c r="AD366" s="40"/>
      <c r="AE366" s="40"/>
      <c r="AF366" s="40"/>
      <c r="AG366" s="40"/>
      <c r="AH366" s="40"/>
      <c r="AI366" s="40"/>
      <c r="AJ366" s="40"/>
    </row>
    <row r="367" spans="26:36" ht="12.75">
      <c r="Z367" s="41"/>
      <c r="AA367" s="40"/>
      <c r="AB367" s="40"/>
      <c r="AC367" s="40"/>
      <c r="AD367" s="40"/>
      <c r="AE367" s="40"/>
      <c r="AF367" s="40"/>
      <c r="AG367" s="40"/>
      <c r="AH367" s="40"/>
      <c r="AI367" s="40"/>
      <c r="AJ367" s="40"/>
    </row>
    <row r="368" spans="26:36" ht="12.75">
      <c r="Z368" s="41"/>
      <c r="AA368" s="40"/>
      <c r="AB368" s="40"/>
      <c r="AC368" s="40"/>
      <c r="AD368" s="40"/>
      <c r="AE368" s="40"/>
      <c r="AF368" s="40"/>
      <c r="AG368" s="40"/>
      <c r="AH368" s="40"/>
      <c r="AI368" s="40"/>
      <c r="AJ368" s="40"/>
    </row>
    <row r="369" spans="26:36" ht="12.75">
      <c r="Z369" s="41"/>
      <c r="AA369" s="40"/>
      <c r="AB369" s="40"/>
      <c r="AC369" s="40"/>
      <c r="AD369" s="40"/>
      <c r="AE369" s="40"/>
      <c r="AF369" s="40"/>
      <c r="AG369" s="40"/>
      <c r="AH369" s="40"/>
      <c r="AI369" s="40"/>
      <c r="AJ369" s="40"/>
    </row>
    <row r="370" spans="26:36" ht="12.75">
      <c r="Z370" s="41"/>
      <c r="AA370" s="40"/>
      <c r="AB370" s="40"/>
      <c r="AC370" s="40"/>
      <c r="AD370" s="40"/>
      <c r="AE370" s="40"/>
      <c r="AF370" s="40"/>
      <c r="AG370" s="40"/>
      <c r="AH370" s="40"/>
      <c r="AI370" s="40"/>
      <c r="AJ370" s="40"/>
    </row>
    <row r="371" spans="26:36" ht="12.75">
      <c r="Z371" s="41"/>
      <c r="AA371" s="40"/>
      <c r="AB371" s="40"/>
      <c r="AC371" s="40"/>
      <c r="AD371" s="40"/>
      <c r="AE371" s="40"/>
      <c r="AF371" s="40"/>
      <c r="AG371" s="40"/>
      <c r="AH371" s="40"/>
      <c r="AI371" s="40"/>
      <c r="AJ371" s="40"/>
    </row>
    <row r="372" spans="26:36" ht="12.75">
      <c r="Z372" s="41"/>
      <c r="AA372" s="40"/>
      <c r="AB372" s="40"/>
      <c r="AC372" s="40"/>
      <c r="AD372" s="40"/>
      <c r="AE372" s="40"/>
      <c r="AF372" s="40"/>
      <c r="AG372" s="40"/>
      <c r="AH372" s="40"/>
      <c r="AI372" s="40"/>
      <c r="AJ372" s="40"/>
    </row>
    <row r="373" spans="26:36" ht="12.75">
      <c r="Z373" s="41"/>
      <c r="AA373" s="40"/>
      <c r="AB373" s="40"/>
      <c r="AC373" s="40"/>
      <c r="AD373" s="40"/>
      <c r="AE373" s="40"/>
      <c r="AF373" s="40"/>
      <c r="AG373" s="40"/>
      <c r="AH373" s="40"/>
      <c r="AI373" s="40"/>
      <c r="AJ373" s="40"/>
    </row>
    <row r="374" spans="26:36" ht="12.75">
      <c r="Z374" s="41"/>
      <c r="AA374" s="40"/>
      <c r="AB374" s="40"/>
      <c r="AC374" s="40"/>
      <c r="AD374" s="40"/>
      <c r="AE374" s="40"/>
      <c r="AF374" s="40"/>
      <c r="AG374" s="40"/>
      <c r="AH374" s="40"/>
      <c r="AI374" s="40"/>
      <c r="AJ374" s="40"/>
    </row>
    <row r="376" spans="26:36" ht="12.75"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</row>
    <row r="377" spans="26:36" ht="12.75"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</row>
    <row r="378" spans="26:36" ht="12.75"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</row>
    <row r="379" spans="26:36" ht="12.75"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</row>
    <row r="380" spans="26:36" ht="12.75"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</row>
    <row r="381" spans="26:36" ht="12.75"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</row>
    <row r="382" spans="26:36" ht="12.75"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</row>
    <row r="383" spans="26:36" ht="12.75"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</row>
    <row r="384" spans="26:36" ht="12.75"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</row>
    <row r="385" spans="26:36" ht="12.75"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</row>
    <row r="386" spans="26:36" ht="12.75"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</row>
    <row r="387" spans="26:36" ht="12.75"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</row>
    <row r="388" spans="26:36" ht="12.75"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</row>
    <row r="389" spans="26:36" ht="12.75"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</row>
    <row r="390" spans="26:36" ht="12.75"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</row>
    <row r="391" spans="26:36" ht="12.75"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</row>
    <row r="392" spans="26:36" ht="12.75"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</row>
  </sheetData>
  <sheetProtection/>
  <mergeCells count="12">
    <mergeCell ref="B2:C2"/>
    <mergeCell ref="D2:E2"/>
    <mergeCell ref="F2:G2"/>
    <mergeCell ref="H2:I2"/>
    <mergeCell ref="K2:L2"/>
    <mergeCell ref="CA1:CF1"/>
    <mergeCell ref="M2:N2"/>
    <mergeCell ref="O2:P2"/>
    <mergeCell ref="Q2:R2"/>
    <mergeCell ref="S2:T2"/>
    <mergeCell ref="U2:V2"/>
    <mergeCell ref="W2:X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3.5" thickBot="1"/>
    <row r="2" spans="1:9" ht="13.5" customHeight="1">
      <c r="A2" s="88"/>
      <c r="B2" s="81" t="s">
        <v>46</v>
      </c>
      <c r="C2" s="82"/>
      <c r="D2" s="81" t="s">
        <v>48</v>
      </c>
      <c r="E2" s="82"/>
      <c r="F2" s="81" t="s">
        <v>49</v>
      </c>
      <c r="G2" s="82"/>
      <c r="H2" s="81" t="s">
        <v>50</v>
      </c>
      <c r="I2" s="82"/>
    </row>
    <row r="3" spans="1:9" ht="13.5" thickBot="1">
      <c r="A3" s="89"/>
      <c r="B3" s="83" t="s">
        <v>47</v>
      </c>
      <c r="C3" s="84"/>
      <c r="D3" s="83"/>
      <c r="E3" s="84"/>
      <c r="F3" s="83"/>
      <c r="G3" s="84"/>
      <c r="H3" s="83"/>
      <c r="I3" s="84"/>
    </row>
    <row r="4" spans="1:9" ht="13.5" thickBot="1" thickTop="1">
      <c r="A4" s="90"/>
      <c r="B4" s="6" t="s">
        <v>18</v>
      </c>
      <c r="C4" s="6" t="s">
        <v>17</v>
      </c>
      <c r="D4" s="6" t="s">
        <v>18</v>
      </c>
      <c r="E4" s="6" t="s">
        <v>17</v>
      </c>
      <c r="F4" s="6" t="s">
        <v>18</v>
      </c>
      <c r="G4" s="6" t="s">
        <v>17</v>
      </c>
      <c r="H4" s="6" t="s">
        <v>18</v>
      </c>
      <c r="I4" s="6" t="s">
        <v>17</v>
      </c>
    </row>
    <row r="5" spans="1:9" ht="13.5" thickBot="1">
      <c r="A5" s="7" t="s">
        <v>31</v>
      </c>
      <c r="B5" s="8" t="str">
        <f>'販売データ気象データ'!B317</f>
        <v>-0.92**</v>
      </c>
      <c r="C5" s="8" t="str">
        <f>'販売データ気象データ'!C317</f>
        <v>-0.93**</v>
      </c>
      <c r="D5" s="8" t="str">
        <f>'販売データ気象データ'!D317</f>
        <v>-0.93**</v>
      </c>
      <c r="E5" s="8" t="str">
        <f>'販売データ気象データ'!E317</f>
        <v>-0.92**</v>
      </c>
      <c r="F5" s="8" t="str">
        <f>'販売データ気象データ'!F317</f>
        <v>-0.88**</v>
      </c>
      <c r="G5" s="8" t="str">
        <f>'販売データ気象データ'!G317</f>
        <v>-0.89**</v>
      </c>
      <c r="H5" s="8" t="str">
        <f>'販売データ気象データ'!H317</f>
        <v>-0.75**</v>
      </c>
      <c r="I5" s="8" t="str">
        <f>'販売データ気象データ'!I317</f>
        <v>-0.76**</v>
      </c>
    </row>
    <row r="6" spans="1:9" ht="13.5" thickBot="1">
      <c r="A6" s="9" t="s">
        <v>51</v>
      </c>
      <c r="B6" s="10" t="str">
        <f>'販売データ気象データ'!B318</f>
        <v>-0.88**</v>
      </c>
      <c r="C6" s="10" t="str">
        <f>'販売データ気象データ'!C318</f>
        <v>-0.89**</v>
      </c>
      <c r="D6" s="10" t="str">
        <f>'販売データ気象データ'!D318</f>
        <v>-0.88**</v>
      </c>
      <c r="E6" s="10" t="str">
        <f>'販売データ気象データ'!E318</f>
        <v>-0.87**</v>
      </c>
      <c r="F6" s="10" t="str">
        <f>'販売データ気象データ'!F318</f>
        <v>-0.85**</v>
      </c>
      <c r="G6" s="10" t="str">
        <f>'販売データ気象データ'!G318</f>
        <v>-0.86**</v>
      </c>
      <c r="H6" s="10" t="str">
        <f>'販売データ気象データ'!H318</f>
        <v>-0.73**</v>
      </c>
      <c r="I6" s="10" t="str">
        <f>'販売データ気象データ'!I318</f>
        <v>-0.74**</v>
      </c>
    </row>
    <row r="7" spans="1:9" ht="13.5" thickBot="1">
      <c r="A7" s="7" t="s">
        <v>52</v>
      </c>
      <c r="B7" s="8" t="str">
        <f>'販売データ気象データ'!B319</f>
        <v>-0.92**</v>
      </c>
      <c r="C7" s="8" t="str">
        <f>'販売データ気象データ'!C319</f>
        <v>-0.93**</v>
      </c>
      <c r="D7" s="8" t="str">
        <f>'販売データ気象データ'!D319</f>
        <v>-0.93**</v>
      </c>
      <c r="E7" s="8" t="str">
        <f>'販売データ気象データ'!E319</f>
        <v>-0.93**</v>
      </c>
      <c r="F7" s="8" t="str">
        <f>'販売データ気象データ'!F319</f>
        <v>-0.87**</v>
      </c>
      <c r="G7" s="8" t="str">
        <f>'販売データ気象データ'!G319</f>
        <v>-0.89**</v>
      </c>
      <c r="H7" s="8" t="str">
        <f>'販売データ気象データ'!H319</f>
        <v>-0.75**</v>
      </c>
      <c r="I7" s="8" t="str">
        <f>'販売データ気象データ'!I319</f>
        <v>-0.75**</v>
      </c>
    </row>
    <row r="8" spans="1:9" ht="13.5" thickBot="1">
      <c r="A8" s="9" t="s">
        <v>53</v>
      </c>
      <c r="B8" s="11" t="str">
        <f>'販売データ気象データ'!B320</f>
        <v>-0.13*</v>
      </c>
      <c r="C8" s="11" t="str">
        <f>'販売データ気象データ'!C320</f>
        <v>-0.16**</v>
      </c>
      <c r="D8" s="11" t="str">
        <f>'販売データ気象データ'!D320</f>
        <v>-0.14*</v>
      </c>
      <c r="E8" s="11" t="str">
        <f>'販売データ気象データ'!E320</f>
        <v>-0.17**</v>
      </c>
      <c r="F8" s="11" t="str">
        <f>'販売データ気象データ'!F320</f>
        <v>-0.11*</v>
      </c>
      <c r="G8" s="11" t="str">
        <f>'販売データ気象データ'!G320</f>
        <v>-0.15**</v>
      </c>
      <c r="H8" s="11" t="str">
        <f>'販売データ気象データ'!H320</f>
        <v>-0.11</v>
      </c>
      <c r="I8" s="11" t="str">
        <f>'販売データ気象データ'!I320</f>
        <v>-0.13*</v>
      </c>
    </row>
    <row r="9" spans="1:9" ht="13.5" thickBot="1">
      <c r="A9" s="7" t="s">
        <v>54</v>
      </c>
      <c r="B9" s="12" t="str">
        <f>'販売データ気象データ'!B321</f>
        <v>0.09</v>
      </c>
      <c r="C9" s="12" t="str">
        <f>'販売データ気象データ'!C321</f>
        <v>0.11</v>
      </c>
      <c r="D9" s="12" t="str">
        <f>'販売データ気象データ'!D321</f>
        <v>0.10</v>
      </c>
      <c r="E9" s="12" t="str">
        <f>'販売データ気象データ'!E321</f>
        <v>0.13*</v>
      </c>
      <c r="F9" s="12" t="str">
        <f>'販売データ気象データ'!F321</f>
        <v>0.08</v>
      </c>
      <c r="G9" s="12" t="str">
        <f>'販売データ気象データ'!G321</f>
        <v>0.11</v>
      </c>
      <c r="H9" s="12" t="str">
        <f>'販売データ気象データ'!H321</f>
        <v>0.10</v>
      </c>
      <c r="I9" s="12" t="str">
        <f>'販売データ気象データ'!I321</f>
        <v>0.11</v>
      </c>
    </row>
    <row r="10" spans="1:9" ht="13.5" thickBot="1">
      <c r="A10" s="9" t="s">
        <v>55</v>
      </c>
      <c r="B10" s="10" t="str">
        <f>'販売データ気象データ'!B322</f>
        <v>-0.50**</v>
      </c>
      <c r="C10" s="10" t="str">
        <f>'販売データ気象データ'!C322</f>
        <v>-0.52**</v>
      </c>
      <c r="D10" s="10" t="str">
        <f>'販売データ気象データ'!D322</f>
        <v>-0.51**</v>
      </c>
      <c r="E10" s="10" t="str">
        <f>'販売データ気象データ'!E322</f>
        <v>-0.53**</v>
      </c>
      <c r="F10" s="10" t="str">
        <f>'販売データ気象データ'!F322</f>
        <v>-0.45**</v>
      </c>
      <c r="G10" s="10" t="str">
        <f>'販売データ気象データ'!G322</f>
        <v>-0.50**</v>
      </c>
      <c r="H10" s="10" t="str">
        <f>'販売データ気象データ'!H322</f>
        <v>-0.43**</v>
      </c>
      <c r="I10" s="10" t="str">
        <f>'販売データ気象データ'!I322</f>
        <v>-0.44**</v>
      </c>
    </row>
    <row r="12" ht="13.5" thickBot="1"/>
    <row r="13" spans="1:7" ht="13.5" customHeight="1">
      <c r="A13" s="91"/>
      <c r="B13" s="77" t="s">
        <v>46</v>
      </c>
      <c r="C13" s="78"/>
      <c r="D13" s="77" t="s">
        <v>48</v>
      </c>
      <c r="E13" s="78"/>
      <c r="F13" s="77" t="s">
        <v>49</v>
      </c>
      <c r="G13" s="78"/>
    </row>
    <row r="14" spans="1:7" ht="13.5" thickBot="1">
      <c r="A14" s="92"/>
      <c r="B14" s="79" t="s">
        <v>47</v>
      </c>
      <c r="C14" s="80"/>
      <c r="D14" s="79"/>
      <c r="E14" s="80"/>
      <c r="F14" s="79"/>
      <c r="G14" s="80"/>
    </row>
    <row r="15" spans="1:7" ht="13.5" thickBot="1" thickTop="1">
      <c r="A15" s="93"/>
      <c r="B15" s="13" t="s">
        <v>18</v>
      </c>
      <c r="C15" s="13" t="s">
        <v>17</v>
      </c>
      <c r="D15" s="13" t="s">
        <v>18</v>
      </c>
      <c r="E15" s="13" t="s">
        <v>17</v>
      </c>
      <c r="F15" s="13" t="s">
        <v>18</v>
      </c>
      <c r="G15" s="13" t="s">
        <v>17</v>
      </c>
    </row>
    <row r="16" spans="1:7" ht="13.5" thickBot="1">
      <c r="A16" s="14" t="s">
        <v>31</v>
      </c>
      <c r="B16" s="15" t="str">
        <f>'販売データ気象データ'!K317</f>
        <v>0.85**</v>
      </c>
      <c r="C16" s="15" t="str">
        <f>'販売データ気象データ'!L317</f>
        <v>0.87**</v>
      </c>
      <c r="D16" s="15" t="str">
        <f>'販売データ気象データ'!M317</f>
        <v>0.95**</v>
      </c>
      <c r="E16" s="15" t="str">
        <f>'販売データ気象データ'!N317</f>
        <v>0.94**</v>
      </c>
      <c r="F16" s="15" t="str">
        <f>'販売データ気象データ'!O317</f>
        <v>0.80**</v>
      </c>
      <c r="G16" s="15" t="str">
        <f>'販売データ気象データ'!P317</f>
        <v>0.90**</v>
      </c>
    </row>
    <row r="17" spans="1:7" ht="13.5" thickBot="1">
      <c r="A17" s="16" t="s">
        <v>51</v>
      </c>
      <c r="B17" s="17" t="str">
        <f>'販売データ気象データ'!K318</f>
        <v>0.80**</v>
      </c>
      <c r="C17" s="17" t="str">
        <f>'販売データ気象データ'!L318</f>
        <v>0.84**</v>
      </c>
      <c r="D17" s="17" t="str">
        <f>'販売データ気象データ'!M318</f>
        <v>0.93**</v>
      </c>
      <c r="E17" s="17" t="str">
        <f>'販売データ気象データ'!N318</f>
        <v>0.95**</v>
      </c>
      <c r="F17" s="17" t="str">
        <f>'販売データ気象データ'!O318</f>
        <v>0.77**</v>
      </c>
      <c r="G17" s="17" t="str">
        <f>'販売データ気象データ'!P318</f>
        <v>0.88**</v>
      </c>
    </row>
    <row r="18" spans="1:7" ht="13.5" thickBot="1">
      <c r="A18" s="14" t="s">
        <v>52</v>
      </c>
      <c r="B18" s="15" t="str">
        <f>'販売データ気象データ'!K319</f>
        <v>0.85**</v>
      </c>
      <c r="C18" s="15" t="str">
        <f>'販売データ気象データ'!L319</f>
        <v>0.86**</v>
      </c>
      <c r="D18" s="15" t="str">
        <f>'販売データ気象データ'!M319</f>
        <v>0.93**</v>
      </c>
      <c r="E18" s="15" t="str">
        <f>'販売データ気象データ'!N319</f>
        <v>0.90**</v>
      </c>
      <c r="F18" s="15" t="str">
        <f>'販売データ気象データ'!O319</f>
        <v>0.80**</v>
      </c>
      <c r="G18" s="15" t="str">
        <f>'販売データ気象データ'!P319</f>
        <v>0.89**</v>
      </c>
    </row>
    <row r="19" spans="1:7" ht="13.5" thickBot="1">
      <c r="A19" s="16" t="s">
        <v>53</v>
      </c>
      <c r="B19" s="18" t="str">
        <f>'販売データ気象データ'!K320</f>
        <v>0.17**</v>
      </c>
      <c r="C19" s="18" t="str">
        <f>'販売データ気象データ'!L320</f>
        <v>0.06</v>
      </c>
      <c r="D19" s="18" t="str">
        <f>'販売データ気象データ'!M320</f>
        <v>0.08</v>
      </c>
      <c r="E19" s="18" t="str">
        <f>'販売データ気象データ'!N320</f>
        <v>-0.09</v>
      </c>
      <c r="F19" s="18" t="str">
        <f>'販売データ気象データ'!O320</f>
        <v>0.11*</v>
      </c>
      <c r="G19" s="18" t="str">
        <f>'販売データ気象データ'!P320</f>
        <v>0.04</v>
      </c>
    </row>
    <row r="20" spans="1:7" ht="13.5" thickBot="1">
      <c r="A20" s="14" t="s">
        <v>54</v>
      </c>
      <c r="B20" s="19" t="str">
        <f>'販売データ気象データ'!K321</f>
        <v>-0.11</v>
      </c>
      <c r="C20" s="19" t="str">
        <f>'販売データ気象データ'!L321</f>
        <v>-0.06</v>
      </c>
      <c r="D20" s="19" t="str">
        <f>'販売データ気象データ'!M321</f>
        <v>0.06</v>
      </c>
      <c r="E20" s="19" t="str">
        <f>'販売データ気象データ'!N321</f>
        <v>0.22**</v>
      </c>
      <c r="F20" s="19" t="str">
        <f>'販売データ気象データ'!O321</f>
        <v>-0.06</v>
      </c>
      <c r="G20" s="19" t="str">
        <f>'販売データ気象データ'!P321</f>
        <v>0.01</v>
      </c>
    </row>
    <row r="21" spans="1:7" ht="13.5" thickBot="1">
      <c r="A21" s="16" t="s">
        <v>55</v>
      </c>
      <c r="B21" s="17" t="str">
        <f>'販売データ気象データ'!K322</f>
        <v>0.49**</v>
      </c>
      <c r="C21" s="17" t="str">
        <f>'販売データ気象データ'!L322</f>
        <v>0.44**</v>
      </c>
      <c r="D21" s="17" t="str">
        <f>'販売データ気象データ'!M322</f>
        <v>0.42**</v>
      </c>
      <c r="E21" s="18" t="str">
        <f>'販売データ気象データ'!N322</f>
        <v>0.26**</v>
      </c>
      <c r="F21" s="17" t="str">
        <f>'販売データ気象データ'!O322</f>
        <v>0.42**</v>
      </c>
      <c r="G21" s="18" t="str">
        <f>'販売データ気象データ'!P322</f>
        <v>0.39**</v>
      </c>
    </row>
    <row r="22" ht="13.5" thickBot="1">
      <c r="A22" s="20"/>
    </row>
    <row r="23" spans="1:9" ht="13.5" customHeight="1">
      <c r="A23" s="85"/>
      <c r="B23" s="77" t="s">
        <v>50</v>
      </c>
      <c r="C23" s="78"/>
      <c r="D23" s="77" t="s">
        <v>56</v>
      </c>
      <c r="E23" s="78"/>
      <c r="F23" s="77" t="s">
        <v>57</v>
      </c>
      <c r="G23" s="78"/>
      <c r="H23" s="77" t="s">
        <v>59</v>
      </c>
      <c r="I23" s="78"/>
    </row>
    <row r="24" spans="1:9" ht="14.25" customHeight="1" thickBot="1">
      <c r="A24" s="86"/>
      <c r="B24" s="79"/>
      <c r="C24" s="80"/>
      <c r="D24" s="79" t="s">
        <v>47</v>
      </c>
      <c r="E24" s="80"/>
      <c r="F24" s="79" t="s">
        <v>58</v>
      </c>
      <c r="G24" s="80"/>
      <c r="H24" s="79"/>
      <c r="I24" s="80"/>
    </row>
    <row r="25" spans="1:9" ht="13.5" thickBot="1" thickTop="1">
      <c r="A25" s="87"/>
      <c r="B25" s="13" t="s">
        <v>18</v>
      </c>
      <c r="C25" s="13" t="s">
        <v>17</v>
      </c>
      <c r="D25" s="13" t="s">
        <v>18</v>
      </c>
      <c r="E25" s="13" t="s">
        <v>17</v>
      </c>
      <c r="F25" s="13" t="s">
        <v>18</v>
      </c>
      <c r="G25" s="13" t="s">
        <v>17</v>
      </c>
      <c r="H25" s="13" t="s">
        <v>18</v>
      </c>
      <c r="I25" s="13" t="s">
        <v>17</v>
      </c>
    </row>
    <row r="26" spans="1:9" ht="13.5" thickBot="1">
      <c r="A26" s="14" t="s">
        <v>31</v>
      </c>
      <c r="B26" s="15" t="str">
        <f>'販売データ気象データ'!S317</f>
        <v>0.79**</v>
      </c>
      <c r="C26" s="15" t="str">
        <f>'販売データ気象データ'!T317</f>
        <v>0.90**</v>
      </c>
      <c r="D26" s="15" t="str">
        <f>'販売データ気象データ'!U317</f>
        <v>0.79**</v>
      </c>
      <c r="E26" s="15" t="str">
        <f>'販売データ気象データ'!V317</f>
        <v>0.81**</v>
      </c>
      <c r="F26" s="15" t="str">
        <f>'販売データ気象データ'!W317</f>
        <v>0.91**</v>
      </c>
      <c r="G26" s="15" t="str">
        <f>'販売データ気象データ'!X317</f>
        <v>0.89**</v>
      </c>
      <c r="H26" s="15" t="str">
        <f>'販売データ気象データ'!Q317</f>
        <v>0.84**</v>
      </c>
      <c r="I26" s="15" t="str">
        <f>'販売データ気象データ'!R317</f>
        <v>0.89**</v>
      </c>
    </row>
    <row r="27" spans="1:9" ht="13.5" thickBot="1">
      <c r="A27" s="16" t="s">
        <v>51</v>
      </c>
      <c r="B27" s="17" t="str">
        <f>'販売データ気象データ'!S318</f>
        <v>0.81**</v>
      </c>
      <c r="C27" s="17" t="str">
        <f>'販売データ気象データ'!T318</f>
        <v>0.93**</v>
      </c>
      <c r="D27" s="17" t="str">
        <f>'販売データ気象データ'!U318</f>
        <v>0.79**</v>
      </c>
      <c r="E27" s="17" t="str">
        <f>'販売データ気象データ'!V318</f>
        <v>0.82**</v>
      </c>
      <c r="F27" s="17" t="str">
        <f>'販売データ気象データ'!W318</f>
        <v>0.92**</v>
      </c>
      <c r="G27" s="17" t="str">
        <f>'販売データ気象データ'!X318</f>
        <v>0.91**</v>
      </c>
      <c r="H27" s="17" t="str">
        <f>'販売データ気象データ'!Q318</f>
        <v>0.85**</v>
      </c>
      <c r="I27" s="17" t="str">
        <f>'販売データ気象データ'!R318</f>
        <v>0.92**</v>
      </c>
    </row>
    <row r="28" spans="1:9" ht="13.5" thickBot="1">
      <c r="A28" s="14" t="s">
        <v>52</v>
      </c>
      <c r="B28" s="15" t="str">
        <f>'販売データ気象データ'!S319</f>
        <v>0.74**</v>
      </c>
      <c r="C28" s="15" t="str">
        <f>'販売データ気象データ'!T319</f>
        <v>0.85**</v>
      </c>
      <c r="D28" s="15" t="str">
        <f>'販売データ気象データ'!U319</f>
        <v>0.76**</v>
      </c>
      <c r="E28" s="15" t="str">
        <f>'販売データ気象データ'!V319</f>
        <v>0.78**</v>
      </c>
      <c r="F28" s="15" t="str">
        <f>'販売データ気象データ'!W319</f>
        <v>0.87**</v>
      </c>
      <c r="G28" s="15" t="str">
        <f>'販売データ気象データ'!X319</f>
        <v>0.83**</v>
      </c>
      <c r="H28" s="15" t="str">
        <f>'販売データ気象データ'!Q319</f>
        <v>0.80**</v>
      </c>
      <c r="I28" s="15" t="str">
        <f>'販売データ気象データ'!R319</f>
        <v>0.84**</v>
      </c>
    </row>
    <row r="29" spans="1:9" ht="13.5" thickBot="1">
      <c r="A29" s="16" t="s">
        <v>53</v>
      </c>
      <c r="B29" s="18" t="str">
        <f>'販売データ気象データ'!S320</f>
        <v>-0.05</v>
      </c>
      <c r="C29" s="18" t="str">
        <f>'販売データ気象データ'!T320</f>
        <v>-0.17**</v>
      </c>
      <c r="D29" s="18" t="str">
        <f>'販売データ気象データ'!U320</f>
        <v>-0.04</v>
      </c>
      <c r="E29" s="18" t="str">
        <f>'販売データ気象データ'!V320</f>
        <v>-0.09</v>
      </c>
      <c r="F29" s="18" t="str">
        <f>'販売データ気象データ'!W320</f>
        <v>-0.04</v>
      </c>
      <c r="G29" s="18" t="str">
        <f>'販売データ気象データ'!X320</f>
        <v>-0.17**</v>
      </c>
      <c r="H29" s="18" t="str">
        <f>'販売データ気象データ'!Q320</f>
        <v>-0.05</v>
      </c>
      <c r="I29" s="18" t="str">
        <f>'販売データ気象データ'!R320</f>
        <v>-0.14*</v>
      </c>
    </row>
    <row r="30" spans="1:9" ht="13.5" thickBot="1">
      <c r="A30" s="14" t="s">
        <v>54</v>
      </c>
      <c r="B30" s="19" t="str">
        <f>'販売データ気象データ'!S321</f>
        <v>0.22**</v>
      </c>
      <c r="C30" s="19" t="str">
        <f>'販売データ気象データ'!T321</f>
        <v>0.28**</v>
      </c>
      <c r="D30" s="19" t="str">
        <f>'販売データ気象データ'!U321</f>
        <v>0.23**</v>
      </c>
      <c r="E30" s="19" t="str">
        <f>'販売データ気象データ'!V321</f>
        <v>0.24**</v>
      </c>
      <c r="F30" s="19" t="str">
        <f>'販売データ気象データ'!W321</f>
        <v>0.22**</v>
      </c>
      <c r="G30" s="19" t="str">
        <f>'販売データ気象データ'!X321</f>
        <v>0.31**</v>
      </c>
      <c r="H30" s="19" t="str">
        <f>'販売データ気象データ'!Q321</f>
        <v>0.19**</v>
      </c>
      <c r="I30" s="19" t="str">
        <f>'販売データ気象データ'!R321</f>
        <v>0.25**</v>
      </c>
    </row>
    <row r="31" spans="1:9" ht="13.5" thickBot="1">
      <c r="A31" s="16" t="s">
        <v>55</v>
      </c>
      <c r="B31" s="18" t="str">
        <f>'販売データ気象データ'!S322</f>
        <v>0.21**</v>
      </c>
      <c r="C31" s="18" t="str">
        <f>'販売データ気象データ'!T322</f>
        <v>0.18**</v>
      </c>
      <c r="D31" s="18" t="str">
        <f>'販売データ気象データ'!U322</f>
        <v>0.19**</v>
      </c>
      <c r="E31" s="18" t="str">
        <f>'販売データ気象データ'!V322</f>
        <v>0.17**</v>
      </c>
      <c r="F31" s="18" t="str">
        <f>'販売データ気象データ'!W322</f>
        <v>0.28**</v>
      </c>
      <c r="G31" s="18" t="str">
        <f>'販売データ気象データ'!X322</f>
        <v>0.16**</v>
      </c>
      <c r="H31" s="18" t="str">
        <f>'販売データ気象データ'!Q322</f>
        <v>0.25**</v>
      </c>
      <c r="I31" s="18" t="str">
        <f>'販売データ気象データ'!R322</f>
        <v>0.19**</v>
      </c>
    </row>
  </sheetData>
  <sheetProtection/>
  <mergeCells count="18">
    <mergeCell ref="A2:A4"/>
    <mergeCell ref="A13:A15"/>
    <mergeCell ref="B13:C13"/>
    <mergeCell ref="B14:C14"/>
    <mergeCell ref="B2:C2"/>
    <mergeCell ref="B3:C3"/>
    <mergeCell ref="A23:A25"/>
    <mergeCell ref="B23:C24"/>
    <mergeCell ref="D23:E23"/>
    <mergeCell ref="D24:E24"/>
    <mergeCell ref="F23:G23"/>
    <mergeCell ref="F24:G24"/>
    <mergeCell ref="H23:I24"/>
    <mergeCell ref="H2:I3"/>
    <mergeCell ref="F13:G14"/>
    <mergeCell ref="F2:G3"/>
    <mergeCell ref="D13:E14"/>
    <mergeCell ref="D2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2018-09-21T07:53:34Z</dcterms:modified>
  <cp:category/>
  <cp:version/>
  <cp:contentType/>
  <cp:contentStatus/>
</cp:coreProperties>
</file>